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220" windowWidth="18800" windowHeight="12160" tabRatio="5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Emma Timmins-Schiffman</author>
  </authors>
  <commentList>
    <comment ref="F1" authorId="0">
      <text>
        <r>
          <rPr>
            <b/>
            <sz val="9"/>
            <rFont val="Verdana"/>
            <family val="0"/>
          </rPr>
          <t>Emma Timmins-Schiffman:</t>
        </r>
        <r>
          <rPr>
            <sz val="9"/>
            <rFont val="Verdana"/>
            <family val="0"/>
          </rPr>
          <t xml:space="preserve">
wrong ng in opticon, fixed by x4</t>
        </r>
      </text>
    </comment>
  </commentList>
</comments>
</file>

<file path=xl/sharedStrings.xml><?xml version="1.0" encoding="utf-8"?>
<sst xmlns="http://schemas.openxmlformats.org/spreadsheetml/2006/main" count="791" uniqueCount="167">
  <si>
    <t>Well</t>
  </si>
  <si>
    <t>Efficiency</t>
  </si>
  <si>
    <t>C(t)</t>
  </si>
  <si>
    <t>ng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</si>
  <si>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</si>
  <si>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</si>
  <si>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</si>
  <si>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</si>
  <si>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</si>
  <si>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</si>
  <si>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</si>
  <si>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</si>
  <si>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</si>
  <si>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</si>
  <si>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</si>
  <si>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</si>
  <si>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</si>
  <si>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</si>
  <si>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</si>
  <si>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</si>
  <si>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</si>
  <si>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</si>
  <si>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</si>
  <si>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</si>
  <si>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</si>
  <si>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</si>
  <si>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</si>
  <si>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</si>
  <si>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</si>
  <si>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</si>
  <si>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</si>
  <si>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</si>
  <si>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</si>
  <si>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</si>
  <si>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N/A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</si>
  <si>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</si>
  <si>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</si>
  <si>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</si>
  <si>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</si>
  <si>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</si>
  <si>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</si>
  <si>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</si>
  <si>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</si>
  <si>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</si>
  <si>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</si>
  <si>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</si>
  <si>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</si>
  <si>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</si>
  <si>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</si>
  <si>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</si>
  <si>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</si>
  <si>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</si>
  <si>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</si>
  <si>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</si>
  <si>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</si>
  <si>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</si>
  <si>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</si>
  <si>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</si>
  <si>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</si>
  <si>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</si>
  <si>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</si>
  <si>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</si>
  <si>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</si>
  <si>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</si>
  <si>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</si>
  <si>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</si>
  <si>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</si>
  <si>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</si>
  <si>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</si>
  <si>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</si>
  <si>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</si>
  <si>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</si>
  <si>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</si>
  <si>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</si>
  <si>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</si>
  <si>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</si>
  <si>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</si>
  <si>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</si>
  <si>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</si>
  <si>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</si>
  <si>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</si>
  <si>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</si>
  <si>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</si>
  <si>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</si>
  <si>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</si>
  <si>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</si>
  <si>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</si>
  <si>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</si>
  <si>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</si>
  <si>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</si>
  <si>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</si>
  <si>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</si>
  <si>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</si>
  <si>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</si>
  <si>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</si>
  <si>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</si>
  <si>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</si>
  <si>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</si>
  <si>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</si>
  <si>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</si>
  <si>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</si>
  <si>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CO2-1</t>
  </si>
  <si>
    <t>CO2-2</t>
  </si>
  <si>
    <t>CO2-3</t>
  </si>
  <si>
    <t>CO2-4</t>
  </si>
  <si>
    <t>CO2-5</t>
  </si>
  <si>
    <t>CO2-6</t>
  </si>
  <si>
    <t>CO2-7</t>
  </si>
  <si>
    <t>CO2-8</t>
  </si>
  <si>
    <t>cont-2</t>
  </si>
  <si>
    <t>cont-3</t>
  </si>
  <si>
    <t>cont-4</t>
  </si>
  <si>
    <t>cont-5</t>
  </si>
  <si>
    <t>cont-6</t>
  </si>
  <si>
    <t>cont-7</t>
  </si>
  <si>
    <t>cont-8</t>
  </si>
  <si>
    <t>cont-1</t>
  </si>
  <si>
    <t>Neg1</t>
  </si>
  <si>
    <t>Neg2</t>
  </si>
  <si>
    <t>Neg3</t>
  </si>
  <si>
    <t>Neg4</t>
  </si>
  <si>
    <t>gDNA10</t>
  </si>
  <si>
    <t>gDNA100</t>
  </si>
  <si>
    <t>gDNA1000</t>
  </si>
  <si>
    <t>gDNA10000</t>
  </si>
  <si>
    <t>blank</t>
  </si>
  <si>
    <t>Btub</t>
  </si>
  <si>
    <t>Mat</t>
  </si>
  <si>
    <t>Sample</t>
  </si>
  <si>
    <t>Gene</t>
  </si>
  <si>
    <t>Btub Exp1</t>
  </si>
  <si>
    <t>Btub Exp2</t>
  </si>
  <si>
    <t>Btub AvgE</t>
  </si>
  <si>
    <t>BtubNormE</t>
  </si>
  <si>
    <t>Standard</t>
  </si>
  <si>
    <t>Ct</t>
  </si>
  <si>
    <t>Calc Exp</t>
  </si>
  <si>
    <t>Calc. Expression</t>
  </si>
  <si>
    <t>Btub ng1</t>
  </si>
  <si>
    <t>Btub ng2</t>
  </si>
  <si>
    <t>Btub avgng</t>
  </si>
  <si>
    <t>Mat Exp1</t>
  </si>
  <si>
    <t>Mat ng2</t>
  </si>
  <si>
    <t>Mat Exp2</t>
  </si>
  <si>
    <t>Mat avgng</t>
  </si>
  <si>
    <t>Mat AvgE</t>
  </si>
  <si>
    <t>MatNormE</t>
  </si>
  <si>
    <t>Mat ng1</t>
  </si>
  <si>
    <t>chap</t>
  </si>
  <si>
    <t>TGF</t>
  </si>
  <si>
    <t>Calc. Exp</t>
  </si>
  <si>
    <t>Chap Exp1</t>
  </si>
  <si>
    <t>Chap ng2</t>
  </si>
  <si>
    <t>Chap Exp2</t>
  </si>
  <si>
    <t>Chap avgng</t>
  </si>
  <si>
    <t>Chap AvgE</t>
  </si>
  <si>
    <t>ChapNormE</t>
  </si>
  <si>
    <t>Chap ng1</t>
  </si>
  <si>
    <t>Btub ng</t>
  </si>
  <si>
    <t>Btub Exp</t>
  </si>
  <si>
    <t>Mat ng</t>
  </si>
  <si>
    <t>Mat Exp</t>
  </si>
  <si>
    <t>Chap ng</t>
  </si>
  <si>
    <t>Chap Exp</t>
  </si>
  <si>
    <t>Btub Ratio</t>
  </si>
  <si>
    <t>Mat Ratio</t>
  </si>
  <si>
    <t>EF1 Avg Exp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</si>
</sst>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10"/>
      <color indexed="10"/>
      <name val="Verdana"/>
      <family val="0"/>
    </font>
    <font>
      <sz val="8"/>
      <name val="Verdana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  <xf numFmtId="0" fontId="8" fillId="0" borderId="0" xfId="0" applyFont="1" applyAlignment="1">
      <alignment/>
    </xf>
    <xf numFmtId="11" fontId="8" fillId="0" borderId="0" xfId="0" applyNumberFormat="1" applyFont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workbookViewId="0" topLeftCell="P29">
      <selection activeCell="U49" sqref="P1:U49"/>
    </sheetView>
  </sheetViews>
  <sheetFormatPr defaultColWidth="11.00390625" defaultRowHeight="12.75"/>
  <cols>
    <col min="7" max="7" width="12.00390625" style="0" bestFit="1" customWidth="1"/>
    <col min="14" max="14" width="12.00390625" style="0" bestFit="1" customWidth="1"/>
    <col min="21" max="21" width="12.00390625" style="0" bestFit="1" customWidth="1"/>
  </cols>
  <sheetData>
    <row r="1" spans="1:21" ht="12.75">
      <c r="A1" t="s">
        <v>0</v>
      </c>
      <c r="B1" t="s">
        <v>129</v>
      </c>
      <c r="C1" t="s">
        <v>128</v>
      </c>
      <c r="D1" t="s">
        <v>1</v>
      </c>
      <c r="E1" t="s">
        <v>2</v>
      </c>
      <c r="F1" t="s">
        <v>3</v>
      </c>
      <c r="G1" t="s">
        <v>137</v>
      </c>
      <c r="H1" t="s">
        <v>0</v>
      </c>
      <c r="I1" t="s">
        <v>129</v>
      </c>
      <c r="J1" t="s">
        <v>134</v>
      </c>
      <c r="K1" t="s">
        <v>1</v>
      </c>
      <c r="L1" t="s">
        <v>135</v>
      </c>
      <c r="M1" t="s">
        <v>3</v>
      </c>
      <c r="N1" t="s">
        <v>136</v>
      </c>
      <c r="O1" t="s">
        <v>0</v>
      </c>
      <c r="P1" t="s">
        <v>128</v>
      </c>
      <c r="Q1" t="s">
        <v>129</v>
      </c>
      <c r="R1" t="s">
        <v>1</v>
      </c>
      <c r="S1" t="s">
        <v>2</v>
      </c>
      <c r="T1" t="s">
        <v>3</v>
      </c>
      <c r="U1" t="s">
        <v>150</v>
      </c>
    </row>
    <row r="2" spans="1:21" ht="12.75">
      <c r="A2" t="s">
        <v>4</v>
      </c>
      <c r="B2" t="s">
        <v>126</v>
      </c>
      <c r="C2" t="s">
        <v>101</v>
      </c>
      <c r="D2">
        <v>73.01</v>
      </c>
      <c r="E2">
        <v>23.33</v>
      </c>
      <c r="F2">
        <v>0.023412</v>
      </c>
      <c r="G2">
        <f>1/((1+D2)^E2)</f>
        <v>2.451629676684497E-44</v>
      </c>
      <c r="H2" t="s">
        <v>55</v>
      </c>
      <c r="I2" t="s">
        <v>126</v>
      </c>
      <c r="J2" t="s">
        <v>121</v>
      </c>
      <c r="K2">
        <v>92.34</v>
      </c>
      <c r="L2">
        <v>20</v>
      </c>
      <c r="M2">
        <v>0.18</v>
      </c>
      <c r="N2">
        <f>1/((1+K2)^L2)</f>
        <v>3.968661599735641E-40</v>
      </c>
      <c r="O2" t="s">
        <v>4</v>
      </c>
      <c r="P2" t="s">
        <v>101</v>
      </c>
      <c r="Q2" t="s">
        <v>148</v>
      </c>
      <c r="R2">
        <v>98.63</v>
      </c>
      <c r="S2">
        <v>37.27</v>
      </c>
      <c r="T2">
        <v>0.008816</v>
      </c>
      <c r="U2">
        <f>1/((1+R2)^S2)</f>
        <v>3.311310018121088E-75</v>
      </c>
    </row>
    <row r="3" spans="1:21" ht="12.75">
      <c r="A3" t="s">
        <v>5</v>
      </c>
      <c r="B3" t="s">
        <v>126</v>
      </c>
      <c r="C3" t="s">
        <v>116</v>
      </c>
      <c r="D3">
        <v>60.99</v>
      </c>
      <c r="E3">
        <v>23.27</v>
      </c>
      <c r="F3">
        <v>0.023828</v>
      </c>
      <c r="G3">
        <f aca="true" t="shared" si="0" ref="G3:G66">1/((1+D3)^E3)</f>
        <v>1.9618939236607803E-42</v>
      </c>
      <c r="H3" t="s">
        <v>67</v>
      </c>
      <c r="I3" t="s">
        <v>126</v>
      </c>
      <c r="J3" t="s">
        <v>122</v>
      </c>
      <c r="K3">
        <v>83.81</v>
      </c>
      <c r="L3">
        <v>24.43</v>
      </c>
      <c r="M3">
        <v>0.018</v>
      </c>
      <c r="N3">
        <f>1/((1+K3)^L3)</f>
        <v>7.727486335959063E-48</v>
      </c>
      <c r="O3" t="s">
        <v>5</v>
      </c>
      <c r="P3" t="s">
        <v>116</v>
      </c>
      <c r="Q3" t="s">
        <v>148</v>
      </c>
      <c r="R3">
        <v>91.3</v>
      </c>
      <c r="S3">
        <v>36.49</v>
      </c>
      <c r="T3">
        <v>0.01348</v>
      </c>
      <c r="U3">
        <f aca="true" t="shared" si="1" ref="U3:U66">1/((1+R3)^S3)</f>
        <v>1.9489016781382793E-72</v>
      </c>
    </row>
    <row r="4" spans="1:21" ht="12.75">
      <c r="A4" s="3" t="s">
        <v>6</v>
      </c>
      <c r="B4" s="3" t="s">
        <v>126</v>
      </c>
      <c r="C4" s="3" t="s">
        <v>117</v>
      </c>
      <c r="D4" s="3">
        <v>42.4</v>
      </c>
      <c r="E4" s="3">
        <v>28.26</v>
      </c>
      <c r="F4" s="3">
        <v>0.005104</v>
      </c>
      <c r="G4">
        <f t="shared" si="0"/>
        <v>5.303227328040138E-47</v>
      </c>
      <c r="H4" t="s">
        <v>79</v>
      </c>
      <c r="I4" t="s">
        <v>126</v>
      </c>
      <c r="J4" t="s">
        <v>123</v>
      </c>
      <c r="K4">
        <v>41.78</v>
      </c>
      <c r="L4">
        <v>25.16</v>
      </c>
      <c r="M4">
        <v>0.0018</v>
      </c>
      <c r="N4">
        <f>1/((1+K4)^L4)</f>
        <v>9.07782840721848E-42</v>
      </c>
      <c r="O4" t="s">
        <v>6</v>
      </c>
      <c r="P4" t="s">
        <v>117</v>
      </c>
      <c r="Q4" t="s">
        <v>148</v>
      </c>
      <c r="R4">
        <v>85.26</v>
      </c>
      <c r="S4">
        <v>34.53</v>
      </c>
      <c r="T4">
        <v>0.03939</v>
      </c>
      <c r="U4">
        <f t="shared" si="1"/>
        <v>1.4338362631937401E-67</v>
      </c>
    </row>
    <row r="5" spans="1:21" ht="12.75">
      <c r="A5" t="s">
        <v>7</v>
      </c>
      <c r="B5" t="s">
        <v>126</v>
      </c>
      <c r="C5" t="s">
        <v>101</v>
      </c>
      <c r="D5">
        <v>57.43</v>
      </c>
      <c r="E5">
        <v>22.75</v>
      </c>
      <c r="F5">
        <v>0.027988</v>
      </c>
      <c r="G5">
        <f t="shared" si="0"/>
        <v>6.4421908468354E-41</v>
      </c>
      <c r="H5" t="s">
        <v>91</v>
      </c>
      <c r="I5" t="s">
        <v>126</v>
      </c>
      <c r="J5" t="s">
        <v>124</v>
      </c>
      <c r="K5">
        <v>35.67</v>
      </c>
      <c r="L5">
        <v>28.14</v>
      </c>
      <c r="M5">
        <v>0.00018</v>
      </c>
      <c r="N5">
        <f>1/((1+K5)^L5)</f>
        <v>9.556326815497009E-45</v>
      </c>
      <c r="O5" t="s">
        <v>7</v>
      </c>
      <c r="P5" t="s">
        <v>101</v>
      </c>
      <c r="Q5" t="s">
        <v>148</v>
      </c>
      <c r="R5">
        <v>99</v>
      </c>
      <c r="S5">
        <v>36.41</v>
      </c>
      <c r="T5">
        <v>0.01406</v>
      </c>
      <c r="U5">
        <f t="shared" si="1"/>
        <v>1.5135612484362286E-73</v>
      </c>
    </row>
    <row r="6" spans="1:21" ht="12.75">
      <c r="A6" t="s">
        <v>8</v>
      </c>
      <c r="B6" t="s">
        <v>126</v>
      </c>
      <c r="C6" t="s">
        <v>116</v>
      </c>
      <c r="D6">
        <v>56.54</v>
      </c>
      <c r="E6">
        <v>22.66</v>
      </c>
      <c r="F6">
        <v>0.028816</v>
      </c>
      <c r="G6">
        <f t="shared" si="0"/>
        <v>1.3154762990964377E-40</v>
      </c>
      <c r="O6" t="s">
        <v>8</v>
      </c>
      <c r="P6" t="s">
        <v>116</v>
      </c>
      <c r="Q6" t="s">
        <v>148</v>
      </c>
      <c r="R6">
        <v>83.23</v>
      </c>
      <c r="S6">
        <v>34.37</v>
      </c>
      <c r="T6">
        <v>0.04288</v>
      </c>
      <c r="U6">
        <f t="shared" si="1"/>
        <v>6.632939869270846E-67</v>
      </c>
    </row>
    <row r="7" spans="1:21" ht="12.75">
      <c r="A7" s="3" t="s">
        <v>9</v>
      </c>
      <c r="B7" s="3" t="s">
        <v>126</v>
      </c>
      <c r="C7" s="3" t="s">
        <v>117</v>
      </c>
      <c r="D7" s="3">
        <v>56.92</v>
      </c>
      <c r="E7" s="3">
        <v>27.19</v>
      </c>
      <c r="F7" s="3">
        <v>0.007104</v>
      </c>
      <c r="G7">
        <f t="shared" si="0"/>
        <v>1.171363369506017E-48</v>
      </c>
      <c r="O7" t="s">
        <v>9</v>
      </c>
      <c r="P7" t="s">
        <v>117</v>
      </c>
      <c r="Q7" t="s">
        <v>148</v>
      </c>
      <c r="R7">
        <v>94.99</v>
      </c>
      <c r="S7">
        <v>36.34</v>
      </c>
      <c r="T7">
        <v>0.01465</v>
      </c>
      <c r="U7">
        <f t="shared" si="1"/>
        <v>9.245011645217578E-73</v>
      </c>
    </row>
    <row r="8" spans="1:21" ht="12.75">
      <c r="A8" t="s">
        <v>16</v>
      </c>
      <c r="B8" t="s">
        <v>126</v>
      </c>
      <c r="C8" t="s">
        <v>102</v>
      </c>
      <c r="D8">
        <v>64.82</v>
      </c>
      <c r="E8">
        <v>22.43</v>
      </c>
      <c r="F8">
        <v>0.030936</v>
      </c>
      <c r="G8">
        <f t="shared" si="0"/>
        <v>1.6376941488954993E-41</v>
      </c>
      <c r="O8" t="s">
        <v>16</v>
      </c>
      <c r="P8" t="s">
        <v>102</v>
      </c>
      <c r="Q8" t="s">
        <v>148</v>
      </c>
      <c r="R8">
        <v>89.06</v>
      </c>
      <c r="S8">
        <v>36.41</v>
      </c>
      <c r="T8">
        <v>0.01411</v>
      </c>
      <c r="U8">
        <f t="shared" si="1"/>
        <v>6.846868216312662E-72</v>
      </c>
    </row>
    <row r="9" spans="1:21" ht="12.75">
      <c r="A9" t="s">
        <v>17</v>
      </c>
      <c r="B9" t="s">
        <v>126</v>
      </c>
      <c r="C9" t="s">
        <v>109</v>
      </c>
      <c r="D9">
        <v>22.54</v>
      </c>
      <c r="E9">
        <v>22.01</v>
      </c>
      <c r="F9">
        <v>0.035144</v>
      </c>
      <c r="G9">
        <f t="shared" si="0"/>
        <v>6.405305501071974E-31</v>
      </c>
      <c r="O9" t="s">
        <v>17</v>
      </c>
      <c r="P9" t="s">
        <v>109</v>
      </c>
      <c r="Q9" t="s">
        <v>148</v>
      </c>
      <c r="R9">
        <v>52.76</v>
      </c>
      <c r="S9">
        <v>38.98</v>
      </c>
      <c r="T9">
        <v>0.003457</v>
      </c>
      <c r="U9">
        <f t="shared" si="1"/>
        <v>3.5212595951732134E-68</v>
      </c>
    </row>
    <row r="10" spans="1:21" ht="12.75">
      <c r="A10" s="3" t="s">
        <v>18</v>
      </c>
      <c r="B10" s="3" t="s">
        <v>126</v>
      </c>
      <c r="C10" s="3" t="s">
        <v>118</v>
      </c>
      <c r="D10" s="3">
        <v>36.24</v>
      </c>
      <c r="E10" s="3">
        <v>27.02</v>
      </c>
      <c r="F10" s="3">
        <v>0.007492</v>
      </c>
      <c r="G10">
        <f t="shared" si="0"/>
        <v>3.5589235112507258E-43</v>
      </c>
      <c r="O10" t="s">
        <v>18</v>
      </c>
      <c r="P10" t="s">
        <v>118</v>
      </c>
      <c r="Q10" t="s">
        <v>148</v>
      </c>
      <c r="R10">
        <v>91.1</v>
      </c>
      <c r="S10">
        <v>33.22</v>
      </c>
      <c r="T10">
        <v>0.08025</v>
      </c>
      <c r="U10">
        <f t="shared" si="1"/>
        <v>5.588497807209397E-66</v>
      </c>
    </row>
    <row r="11" spans="1:21" ht="12.75">
      <c r="A11" t="s">
        <v>19</v>
      </c>
      <c r="B11" t="s">
        <v>126</v>
      </c>
      <c r="C11" t="s">
        <v>102</v>
      </c>
      <c r="D11">
        <v>42.78</v>
      </c>
      <c r="E11">
        <v>21.41</v>
      </c>
      <c r="F11">
        <v>0.04236</v>
      </c>
      <c r="G11">
        <f t="shared" si="0"/>
        <v>7.249132496396035E-36</v>
      </c>
      <c r="O11" t="s">
        <v>19</v>
      </c>
      <c r="P11" t="s">
        <v>102</v>
      </c>
      <c r="Q11" t="s">
        <v>148</v>
      </c>
      <c r="R11" t="s">
        <v>34</v>
      </c>
      <c r="S11" t="s">
        <v>34</v>
      </c>
      <c r="T11" t="s">
        <v>34</v>
      </c>
      <c r="U11" t="e">
        <f t="shared" si="1"/>
        <v>#VALUE!</v>
      </c>
    </row>
    <row r="12" spans="1:21" ht="12.75">
      <c r="A12" t="s">
        <v>20</v>
      </c>
      <c r="B12" t="s">
        <v>126</v>
      </c>
      <c r="C12" t="s">
        <v>109</v>
      </c>
      <c r="D12">
        <v>54.02</v>
      </c>
      <c r="E12">
        <v>24.42</v>
      </c>
      <c r="F12">
        <v>0.016708</v>
      </c>
      <c r="G12">
        <f t="shared" si="0"/>
        <v>3.136803317246809E-43</v>
      </c>
      <c r="O12" t="s">
        <v>20</v>
      </c>
      <c r="P12" t="s">
        <v>109</v>
      </c>
      <c r="Q12" t="s">
        <v>148</v>
      </c>
      <c r="R12">
        <v>48.57</v>
      </c>
      <c r="S12">
        <v>38.07</v>
      </c>
      <c r="T12">
        <v>0.005686</v>
      </c>
      <c r="U12">
        <f t="shared" si="1"/>
        <v>2.904128021520119E-65</v>
      </c>
    </row>
    <row r="13" spans="1:21" ht="12.75">
      <c r="A13" s="3" t="s">
        <v>21</v>
      </c>
      <c r="B13" s="3" t="s">
        <v>126</v>
      </c>
      <c r="C13" s="3" t="s">
        <v>118</v>
      </c>
      <c r="D13" s="3">
        <v>45.82</v>
      </c>
      <c r="E13" s="3">
        <v>25.43</v>
      </c>
      <c r="F13" s="3">
        <v>0.012244</v>
      </c>
      <c r="G13">
        <f t="shared" si="0"/>
        <v>3.318404013390801E-43</v>
      </c>
      <c r="O13" t="s">
        <v>21</v>
      </c>
      <c r="P13" t="s">
        <v>118</v>
      </c>
      <c r="Q13" t="s">
        <v>148</v>
      </c>
      <c r="R13">
        <v>104.77</v>
      </c>
      <c r="S13">
        <v>34.26</v>
      </c>
      <c r="T13">
        <v>0.04557</v>
      </c>
      <c r="U13">
        <f t="shared" si="1"/>
        <v>4.419168903097387E-70</v>
      </c>
    </row>
    <row r="14" spans="1:21" ht="12.75">
      <c r="A14" t="s">
        <v>28</v>
      </c>
      <c r="B14" t="s">
        <v>126</v>
      </c>
      <c r="C14" t="s">
        <v>103</v>
      </c>
      <c r="D14">
        <v>64.34</v>
      </c>
      <c r="E14">
        <v>23.15</v>
      </c>
      <c r="F14">
        <v>0.02476</v>
      </c>
      <c r="G14">
        <f t="shared" si="0"/>
        <v>9.519258868647025E-43</v>
      </c>
      <c r="O14" t="s">
        <v>28</v>
      </c>
      <c r="P14" t="s">
        <v>103</v>
      </c>
      <c r="Q14" t="s">
        <v>148</v>
      </c>
      <c r="R14">
        <v>96.87</v>
      </c>
      <c r="S14">
        <v>36.02</v>
      </c>
      <c r="T14">
        <v>0.01746</v>
      </c>
      <c r="U14">
        <f t="shared" si="1"/>
        <v>1.9806230490878117E-72</v>
      </c>
    </row>
    <row r="15" spans="1:21" ht="12.75">
      <c r="A15" t="s">
        <v>29</v>
      </c>
      <c r="B15" t="s">
        <v>126</v>
      </c>
      <c r="C15" t="s">
        <v>110</v>
      </c>
      <c r="D15">
        <v>39.45</v>
      </c>
      <c r="E15">
        <v>21.65</v>
      </c>
      <c r="F15">
        <v>0.039268</v>
      </c>
      <c r="G15">
        <f t="shared" si="0"/>
        <v>1.62260912218602E-35</v>
      </c>
      <c r="O15" t="s">
        <v>29</v>
      </c>
      <c r="P15" t="s">
        <v>110</v>
      </c>
      <c r="Q15" t="s">
        <v>148</v>
      </c>
      <c r="R15">
        <v>88.45</v>
      </c>
      <c r="S15">
        <v>37.45</v>
      </c>
      <c r="T15">
        <v>0.007984</v>
      </c>
      <c r="U15">
        <f t="shared" si="1"/>
        <v>8.190606908773563E-74</v>
      </c>
    </row>
    <row r="16" spans="1:21" ht="12.75">
      <c r="A16" s="3" t="s">
        <v>30</v>
      </c>
      <c r="B16" s="3" t="s">
        <v>126</v>
      </c>
      <c r="C16" s="3" t="s">
        <v>119</v>
      </c>
      <c r="D16" s="3">
        <v>22.14</v>
      </c>
      <c r="E16" s="3">
        <v>25.16</v>
      </c>
      <c r="F16" s="3">
        <v>0.013308</v>
      </c>
      <c r="G16">
        <f t="shared" si="0"/>
        <v>4.705632404535451E-35</v>
      </c>
      <c r="O16" t="s">
        <v>30</v>
      </c>
      <c r="P16" t="s">
        <v>119</v>
      </c>
      <c r="Q16" t="s">
        <v>148</v>
      </c>
      <c r="R16">
        <v>121.23</v>
      </c>
      <c r="S16">
        <v>35.9</v>
      </c>
      <c r="T16">
        <v>0.01861</v>
      </c>
      <c r="U16">
        <f t="shared" si="1"/>
        <v>1.1757542513776141E-75</v>
      </c>
    </row>
    <row r="17" spans="1:21" ht="12.75">
      <c r="A17" t="s">
        <v>31</v>
      </c>
      <c r="B17" t="s">
        <v>126</v>
      </c>
      <c r="C17" t="s">
        <v>103</v>
      </c>
      <c r="D17">
        <v>39.71</v>
      </c>
      <c r="E17">
        <v>22.81</v>
      </c>
      <c r="F17">
        <v>0.027452</v>
      </c>
      <c r="G17">
        <f t="shared" si="0"/>
        <v>1.9174226564282163E-37</v>
      </c>
      <c r="O17" t="s">
        <v>31</v>
      </c>
      <c r="P17" t="s">
        <v>103</v>
      </c>
      <c r="Q17" t="s">
        <v>148</v>
      </c>
      <c r="R17">
        <v>99.22</v>
      </c>
      <c r="S17">
        <v>37.56</v>
      </c>
      <c r="T17">
        <v>0.007519</v>
      </c>
      <c r="U17">
        <f t="shared" si="1"/>
        <v>6.984781032290648E-76</v>
      </c>
    </row>
    <row r="18" spans="1:21" ht="12.75">
      <c r="A18" t="s">
        <v>32</v>
      </c>
      <c r="B18" t="s">
        <v>126</v>
      </c>
      <c r="C18" t="s">
        <v>110</v>
      </c>
      <c r="D18">
        <v>54.91</v>
      </c>
      <c r="E18">
        <v>22.91</v>
      </c>
      <c r="F18">
        <v>0.026648</v>
      </c>
      <c r="G18">
        <f t="shared" si="0"/>
        <v>9.226048479869517E-41</v>
      </c>
      <c r="O18" t="s">
        <v>32</v>
      </c>
      <c r="P18" t="s">
        <v>110</v>
      </c>
      <c r="Q18" t="s">
        <v>148</v>
      </c>
      <c r="R18">
        <v>88.23</v>
      </c>
      <c r="S18">
        <v>37.63</v>
      </c>
      <c r="T18">
        <v>0.007245</v>
      </c>
      <c r="U18">
        <f t="shared" si="1"/>
        <v>4.001981686597843E-74</v>
      </c>
    </row>
    <row r="19" spans="1:21" ht="12.75">
      <c r="A19" s="3" t="s">
        <v>33</v>
      </c>
      <c r="B19" s="3" t="s">
        <v>126</v>
      </c>
      <c r="C19" s="3" t="s">
        <v>119</v>
      </c>
      <c r="D19" s="3" t="s">
        <v>34</v>
      </c>
      <c r="E19" s="3" t="s">
        <v>34</v>
      </c>
      <c r="F19" s="3" t="e">
        <v>#VALUE!</v>
      </c>
      <c r="G19" t="e">
        <f t="shared" si="0"/>
        <v>#VALUE!</v>
      </c>
      <c r="O19" t="s">
        <v>33</v>
      </c>
      <c r="P19" t="s">
        <v>119</v>
      </c>
      <c r="Q19" t="s">
        <v>148</v>
      </c>
      <c r="R19">
        <v>94.51</v>
      </c>
      <c r="S19">
        <v>37.14</v>
      </c>
      <c r="T19">
        <v>0.009465</v>
      </c>
      <c r="U19">
        <f t="shared" si="1"/>
        <v>2.89058599575429E-74</v>
      </c>
    </row>
    <row r="20" spans="1:21" ht="12.75">
      <c r="A20" t="s">
        <v>41</v>
      </c>
      <c r="B20" t="s">
        <v>126</v>
      </c>
      <c r="C20" t="s">
        <v>104</v>
      </c>
      <c r="D20">
        <v>55.41</v>
      </c>
      <c r="E20">
        <v>22.64</v>
      </c>
      <c r="F20">
        <v>0.028968</v>
      </c>
      <c r="G20">
        <f t="shared" si="0"/>
        <v>2.2351048565763567E-40</v>
      </c>
      <c r="O20" t="s">
        <v>41</v>
      </c>
      <c r="P20" t="s">
        <v>104</v>
      </c>
      <c r="Q20" t="s">
        <v>148</v>
      </c>
      <c r="R20">
        <v>87.24</v>
      </c>
      <c r="S20">
        <v>35.1</v>
      </c>
      <c r="T20">
        <v>0.02887</v>
      </c>
      <c r="U20">
        <f t="shared" si="1"/>
        <v>5.094962242808271E-69</v>
      </c>
    </row>
    <row r="21" spans="1:21" ht="12.75">
      <c r="A21" t="s">
        <v>42</v>
      </c>
      <c r="B21" t="s">
        <v>126</v>
      </c>
      <c r="C21" t="s">
        <v>111</v>
      </c>
      <c r="D21">
        <v>64.92</v>
      </c>
      <c r="E21">
        <v>21.12</v>
      </c>
      <c r="F21">
        <v>0.04624</v>
      </c>
      <c r="G21">
        <f t="shared" si="0"/>
        <v>3.8225815884980136E-39</v>
      </c>
      <c r="O21" t="s">
        <v>42</v>
      </c>
      <c r="P21" t="s">
        <v>111</v>
      </c>
      <c r="Q21" t="s">
        <v>148</v>
      </c>
      <c r="R21">
        <v>87.06</v>
      </c>
      <c r="S21">
        <v>36.37</v>
      </c>
      <c r="T21">
        <v>0.0144</v>
      </c>
      <c r="U21">
        <f t="shared" si="1"/>
        <v>1.855236873770594E-71</v>
      </c>
    </row>
    <row r="22" spans="1:21" ht="12.75">
      <c r="A22" s="3" t="s">
        <v>43</v>
      </c>
      <c r="B22" s="3" t="s">
        <v>126</v>
      </c>
      <c r="C22" s="3" t="s">
        <v>120</v>
      </c>
      <c r="D22" s="3">
        <v>21.38</v>
      </c>
      <c r="E22" s="3">
        <v>25.18</v>
      </c>
      <c r="F22" s="3">
        <v>0.0132</v>
      </c>
      <c r="G22">
        <f t="shared" si="0"/>
        <v>1.0245263448308288E-34</v>
      </c>
      <c r="O22" t="s">
        <v>43</v>
      </c>
      <c r="P22" t="s">
        <v>120</v>
      </c>
      <c r="Q22" t="s">
        <v>148</v>
      </c>
      <c r="R22">
        <v>103.88</v>
      </c>
      <c r="S22">
        <v>33.66</v>
      </c>
      <c r="T22">
        <v>0.06311</v>
      </c>
      <c r="U22">
        <f t="shared" si="1"/>
        <v>9.626855112074503E-69</v>
      </c>
    </row>
    <row r="23" spans="1:21" ht="12.75">
      <c r="A23" t="s">
        <v>44</v>
      </c>
      <c r="B23" t="s">
        <v>126</v>
      </c>
      <c r="C23" t="s">
        <v>104</v>
      </c>
      <c r="D23">
        <v>39.74</v>
      </c>
      <c r="E23">
        <v>22.53</v>
      </c>
      <c r="F23">
        <v>0.029956</v>
      </c>
      <c r="G23">
        <f t="shared" si="0"/>
        <v>5.323856173832618E-37</v>
      </c>
      <c r="O23" t="s">
        <v>44</v>
      </c>
      <c r="P23" t="s">
        <v>104</v>
      </c>
      <c r="Q23" t="s">
        <v>148</v>
      </c>
      <c r="R23">
        <v>90.84</v>
      </c>
      <c r="S23">
        <v>36.09</v>
      </c>
      <c r="T23">
        <v>0.01676</v>
      </c>
      <c r="U23">
        <f t="shared" si="1"/>
        <v>1.4261973636268294E-71</v>
      </c>
    </row>
    <row r="24" spans="1:21" ht="12.75">
      <c r="A24" t="s">
        <v>45</v>
      </c>
      <c r="B24" t="s">
        <v>126</v>
      </c>
      <c r="C24" t="s">
        <v>111</v>
      </c>
      <c r="D24">
        <v>58.62</v>
      </c>
      <c r="E24">
        <v>20.93</v>
      </c>
      <c r="F24">
        <v>0.04904</v>
      </c>
      <c r="G24">
        <f t="shared" si="0"/>
        <v>6.934993085364659E-38</v>
      </c>
      <c r="O24" t="s">
        <v>45</v>
      </c>
      <c r="P24" t="s">
        <v>111</v>
      </c>
      <c r="Q24" t="s">
        <v>148</v>
      </c>
      <c r="R24">
        <v>104.47</v>
      </c>
      <c r="S24">
        <v>37.35</v>
      </c>
      <c r="T24">
        <v>0.008414</v>
      </c>
      <c r="U24">
        <f t="shared" si="1"/>
        <v>2.7298190899162495E-76</v>
      </c>
    </row>
    <row r="25" spans="1:21" ht="12.75">
      <c r="A25" s="3" t="s">
        <v>46</v>
      </c>
      <c r="B25" s="3" t="s">
        <v>126</v>
      </c>
      <c r="C25" s="3" t="s">
        <v>120</v>
      </c>
      <c r="D25" s="3" t="s">
        <v>34</v>
      </c>
      <c r="E25" s="3" t="s">
        <v>34</v>
      </c>
      <c r="F25" s="3" t="e">
        <v>#VALUE!</v>
      </c>
      <c r="G25" t="e">
        <f t="shared" si="0"/>
        <v>#VALUE!</v>
      </c>
      <c r="O25" t="s">
        <v>46</v>
      </c>
      <c r="P25" t="s">
        <v>120</v>
      </c>
      <c r="Q25" t="s">
        <v>148</v>
      </c>
      <c r="R25">
        <v>91.61</v>
      </c>
      <c r="S25">
        <v>36.34</v>
      </c>
      <c r="T25">
        <v>0.0146</v>
      </c>
      <c r="U25">
        <f t="shared" si="1"/>
        <v>3.401359122882863E-72</v>
      </c>
    </row>
    <row r="26" spans="1:21" ht="12.75">
      <c r="A26" t="s">
        <v>53</v>
      </c>
      <c r="B26" t="s">
        <v>126</v>
      </c>
      <c r="C26" t="s">
        <v>105</v>
      </c>
      <c r="D26">
        <v>64.78</v>
      </c>
      <c r="E26">
        <v>23.42</v>
      </c>
      <c r="F26">
        <v>0.022788</v>
      </c>
      <c r="G26">
        <f t="shared" si="0"/>
        <v>2.631731535638667E-43</v>
      </c>
      <c r="O26" t="s">
        <v>53</v>
      </c>
      <c r="P26" t="s">
        <v>105</v>
      </c>
      <c r="Q26" t="s">
        <v>148</v>
      </c>
      <c r="R26">
        <v>105.28</v>
      </c>
      <c r="S26">
        <v>37.75</v>
      </c>
      <c r="T26">
        <v>0.00678</v>
      </c>
      <c r="U26">
        <f t="shared" si="1"/>
        <v>3.1728836618098136E-77</v>
      </c>
    </row>
    <row r="27" spans="1:21" ht="12.75">
      <c r="A27" t="s">
        <v>54</v>
      </c>
      <c r="B27" t="s">
        <v>126</v>
      </c>
      <c r="C27" t="s">
        <v>112</v>
      </c>
      <c r="D27">
        <v>43.43</v>
      </c>
      <c r="E27">
        <v>22.04</v>
      </c>
      <c r="F27">
        <v>0.034904</v>
      </c>
      <c r="G27">
        <f t="shared" si="0"/>
        <v>4.844110665151654E-37</v>
      </c>
      <c r="O27" t="s">
        <v>54</v>
      </c>
      <c r="P27" t="s">
        <v>112</v>
      </c>
      <c r="Q27" t="s">
        <v>148</v>
      </c>
      <c r="R27">
        <v>82.23</v>
      </c>
      <c r="S27">
        <v>36.19</v>
      </c>
      <c r="T27">
        <v>0.01592</v>
      </c>
      <c r="U27">
        <f t="shared" si="1"/>
        <v>3.199415269862995E-70</v>
      </c>
    </row>
    <row r="28" spans="1:21" ht="12.75">
      <c r="A28" s="1" t="s">
        <v>55</v>
      </c>
      <c r="B28" s="1" t="s">
        <v>126</v>
      </c>
      <c r="C28" s="1" t="s">
        <v>121</v>
      </c>
      <c r="D28" s="1">
        <v>92.34</v>
      </c>
      <c r="E28" s="1">
        <v>20</v>
      </c>
      <c r="F28" s="1">
        <v>0.18</v>
      </c>
      <c r="G28">
        <f t="shared" si="0"/>
        <v>3.968661599735641E-40</v>
      </c>
      <c r="O28" t="s">
        <v>55</v>
      </c>
      <c r="P28" t="s">
        <v>121</v>
      </c>
      <c r="Q28" t="s">
        <v>148</v>
      </c>
      <c r="R28">
        <v>116.64</v>
      </c>
      <c r="S28">
        <v>27.14</v>
      </c>
      <c r="T28">
        <v>1.78</v>
      </c>
      <c r="U28">
        <f t="shared" si="1"/>
        <v>6.384646700548039E-57</v>
      </c>
    </row>
    <row r="29" spans="1:21" ht="12.75">
      <c r="A29" t="s">
        <v>56</v>
      </c>
      <c r="B29" t="s">
        <v>126</v>
      </c>
      <c r="C29" t="s">
        <v>105</v>
      </c>
      <c r="D29">
        <v>44.25</v>
      </c>
      <c r="E29">
        <v>22.94</v>
      </c>
      <c r="F29">
        <v>0.026424</v>
      </c>
      <c r="G29">
        <f t="shared" si="0"/>
        <v>1.0473930638916523E-38</v>
      </c>
      <c r="O29" t="s">
        <v>56</v>
      </c>
      <c r="P29" t="s">
        <v>105</v>
      </c>
      <c r="Q29" t="s">
        <v>148</v>
      </c>
      <c r="R29">
        <v>78.7</v>
      </c>
      <c r="S29">
        <v>36.71</v>
      </c>
      <c r="T29">
        <v>0.01198</v>
      </c>
      <c r="U29">
        <f t="shared" si="1"/>
        <v>1.575669111887099E-70</v>
      </c>
    </row>
    <row r="30" spans="1:21" ht="12.75">
      <c r="A30" t="s">
        <v>57</v>
      </c>
      <c r="B30" t="s">
        <v>126</v>
      </c>
      <c r="C30" t="s">
        <v>112</v>
      </c>
      <c r="D30">
        <v>59.57</v>
      </c>
      <c r="E30">
        <v>23.06</v>
      </c>
      <c r="F30">
        <v>0.025456</v>
      </c>
      <c r="G30">
        <f t="shared" si="0"/>
        <v>7.964166875045691E-42</v>
      </c>
      <c r="O30" t="s">
        <v>57</v>
      </c>
      <c r="P30" t="s">
        <v>112</v>
      </c>
      <c r="Q30" t="s">
        <v>148</v>
      </c>
      <c r="R30">
        <v>94.89</v>
      </c>
      <c r="S30">
        <v>36.38</v>
      </c>
      <c r="T30">
        <v>0.01431</v>
      </c>
      <c r="U30">
        <f t="shared" si="1"/>
        <v>7.999938868084197E-73</v>
      </c>
    </row>
    <row r="31" spans="1:21" ht="12.75">
      <c r="A31" t="s">
        <v>65</v>
      </c>
      <c r="B31" t="s">
        <v>126</v>
      </c>
      <c r="C31" t="s">
        <v>106</v>
      </c>
      <c r="D31">
        <v>67.27</v>
      </c>
      <c r="E31">
        <v>22.35</v>
      </c>
      <c r="F31">
        <v>0.031716</v>
      </c>
      <c r="G31">
        <f t="shared" si="0"/>
        <v>1.0114901810787903E-41</v>
      </c>
      <c r="O31" t="s">
        <v>58</v>
      </c>
      <c r="P31" t="s">
        <v>125</v>
      </c>
      <c r="Q31" t="s">
        <v>148</v>
      </c>
      <c r="R31" t="s">
        <v>34</v>
      </c>
      <c r="S31" t="s">
        <v>34</v>
      </c>
      <c r="T31" t="s">
        <v>34</v>
      </c>
      <c r="U31" t="e">
        <f t="shared" si="1"/>
        <v>#VALUE!</v>
      </c>
    </row>
    <row r="32" spans="1:21" ht="12.75">
      <c r="A32" t="s">
        <v>66</v>
      </c>
      <c r="B32" t="s">
        <v>126</v>
      </c>
      <c r="C32" t="s">
        <v>113</v>
      </c>
      <c r="D32">
        <v>52.32</v>
      </c>
      <c r="E32">
        <v>21.58</v>
      </c>
      <c r="F32">
        <v>0.04012</v>
      </c>
      <c r="G32">
        <f t="shared" si="0"/>
        <v>5.416400416231101E-38</v>
      </c>
      <c r="O32" t="s">
        <v>65</v>
      </c>
      <c r="P32" t="s">
        <v>106</v>
      </c>
      <c r="Q32" t="s">
        <v>148</v>
      </c>
      <c r="R32">
        <v>92.45</v>
      </c>
      <c r="S32">
        <v>35.69</v>
      </c>
      <c r="T32">
        <v>0.0209</v>
      </c>
      <c r="U32">
        <f t="shared" si="1"/>
        <v>4.677616136582383E-71</v>
      </c>
    </row>
    <row r="33" spans="1:21" ht="12.75">
      <c r="A33" s="1" t="s">
        <v>67</v>
      </c>
      <c r="B33" s="1" t="s">
        <v>126</v>
      </c>
      <c r="C33" s="1" t="s">
        <v>122</v>
      </c>
      <c r="D33" s="1">
        <v>83.81</v>
      </c>
      <c r="E33" s="1">
        <v>24.43</v>
      </c>
      <c r="F33" s="1">
        <v>0.018</v>
      </c>
      <c r="G33">
        <f t="shared" si="0"/>
        <v>7.727486335959063E-48</v>
      </c>
      <c r="O33" t="s">
        <v>66</v>
      </c>
      <c r="P33" t="s">
        <v>113</v>
      </c>
      <c r="Q33" t="s">
        <v>148</v>
      </c>
      <c r="R33">
        <v>100.82</v>
      </c>
      <c r="S33">
        <v>34.49</v>
      </c>
      <c r="T33">
        <v>0.04013</v>
      </c>
      <c r="U33">
        <f t="shared" si="1"/>
        <v>5.621298307013055E-70</v>
      </c>
    </row>
    <row r="34" spans="1:21" ht="12.75">
      <c r="A34" t="s">
        <v>68</v>
      </c>
      <c r="B34" t="s">
        <v>126</v>
      </c>
      <c r="C34" t="s">
        <v>106</v>
      </c>
      <c r="D34">
        <v>54.3</v>
      </c>
      <c r="E34">
        <v>21.49</v>
      </c>
      <c r="F34">
        <v>0.04124</v>
      </c>
      <c r="G34">
        <f t="shared" si="0"/>
        <v>3.5386444479403444E-38</v>
      </c>
      <c r="O34" t="s">
        <v>67</v>
      </c>
      <c r="P34" t="s">
        <v>122</v>
      </c>
      <c r="Q34" t="s">
        <v>148</v>
      </c>
      <c r="R34">
        <v>106.8</v>
      </c>
      <c r="S34">
        <v>31.51</v>
      </c>
      <c r="T34">
        <v>0.178</v>
      </c>
      <c r="U34">
        <f t="shared" si="1"/>
        <v>8.9574180918479E-65</v>
      </c>
    </row>
    <row r="35" spans="1:21" ht="12.75">
      <c r="A35" t="s">
        <v>69</v>
      </c>
      <c r="B35" t="s">
        <v>126</v>
      </c>
      <c r="C35" t="s">
        <v>113</v>
      </c>
      <c r="D35">
        <v>59.95</v>
      </c>
      <c r="E35">
        <v>21.57</v>
      </c>
      <c r="F35">
        <v>0.04024</v>
      </c>
      <c r="G35">
        <f t="shared" si="0"/>
        <v>3.148596992515191E-39</v>
      </c>
      <c r="O35" t="s">
        <v>68</v>
      </c>
      <c r="P35" t="s">
        <v>106</v>
      </c>
      <c r="Q35" t="s">
        <v>148</v>
      </c>
      <c r="R35">
        <v>92.17</v>
      </c>
      <c r="S35">
        <v>37.53</v>
      </c>
      <c r="T35">
        <v>0.007621</v>
      </c>
      <c r="U35">
        <f t="shared" si="1"/>
        <v>1.23899095611479E-74</v>
      </c>
    </row>
    <row r="36" spans="1:21" ht="12.75">
      <c r="A36" t="s">
        <v>77</v>
      </c>
      <c r="B36" t="s">
        <v>126</v>
      </c>
      <c r="C36" t="s">
        <v>107</v>
      </c>
      <c r="D36">
        <v>62.55</v>
      </c>
      <c r="E36">
        <v>22.41</v>
      </c>
      <c r="F36">
        <v>0.031112</v>
      </c>
      <c r="G36">
        <f t="shared" si="0"/>
        <v>3.9100329291728436E-41</v>
      </c>
      <c r="O36" t="s">
        <v>69</v>
      </c>
      <c r="P36" t="s">
        <v>113</v>
      </c>
      <c r="Q36" t="s">
        <v>148</v>
      </c>
      <c r="R36">
        <v>104.17</v>
      </c>
      <c r="S36">
        <v>37.65</v>
      </c>
      <c r="T36">
        <v>0.007169</v>
      </c>
      <c r="U36">
        <f t="shared" si="1"/>
        <v>7.512265819889022E-77</v>
      </c>
    </row>
    <row r="37" spans="1:21" ht="12.75">
      <c r="A37" t="s">
        <v>78</v>
      </c>
      <c r="B37" t="s">
        <v>126</v>
      </c>
      <c r="C37" t="s">
        <v>114</v>
      </c>
      <c r="D37">
        <v>64.67</v>
      </c>
      <c r="E37">
        <v>22.61</v>
      </c>
      <c r="F37">
        <v>0.02924</v>
      </c>
      <c r="G37">
        <f t="shared" si="0"/>
        <v>8.115807954980925E-42</v>
      </c>
      <c r="O37" t="s">
        <v>70</v>
      </c>
      <c r="P37" t="s">
        <v>125</v>
      </c>
      <c r="Q37" t="s">
        <v>148</v>
      </c>
      <c r="R37" t="s">
        <v>34</v>
      </c>
      <c r="S37" t="s">
        <v>34</v>
      </c>
      <c r="T37" t="s">
        <v>34</v>
      </c>
      <c r="U37" t="e">
        <f t="shared" si="1"/>
        <v>#VALUE!</v>
      </c>
    </row>
    <row r="38" spans="1:21" ht="12.75">
      <c r="A38" s="1" t="s">
        <v>79</v>
      </c>
      <c r="B38" s="1" t="s">
        <v>126</v>
      </c>
      <c r="C38" s="1" t="s">
        <v>123</v>
      </c>
      <c r="D38" s="1">
        <v>41.78</v>
      </c>
      <c r="E38" s="1">
        <v>25.16</v>
      </c>
      <c r="F38" s="1">
        <v>0.0018</v>
      </c>
      <c r="G38">
        <f t="shared" si="0"/>
        <v>9.07782840721848E-42</v>
      </c>
      <c r="O38" t="s">
        <v>77</v>
      </c>
      <c r="P38" t="s">
        <v>107</v>
      </c>
      <c r="Q38" t="s">
        <v>148</v>
      </c>
      <c r="R38">
        <v>102.24</v>
      </c>
      <c r="S38">
        <v>35.8</v>
      </c>
      <c r="T38">
        <v>0.0197</v>
      </c>
      <c r="U38">
        <f t="shared" si="1"/>
        <v>8.021244375805913E-73</v>
      </c>
    </row>
    <row r="39" spans="1:21" ht="12.75">
      <c r="A39" t="s">
        <v>80</v>
      </c>
      <c r="B39" t="s">
        <v>126</v>
      </c>
      <c r="C39" t="s">
        <v>107</v>
      </c>
      <c r="D39">
        <v>48.44</v>
      </c>
      <c r="E39">
        <v>21.82</v>
      </c>
      <c r="F39">
        <v>0.037328</v>
      </c>
      <c r="G39">
        <f t="shared" si="0"/>
        <v>1.0844460654409329E-37</v>
      </c>
      <c r="O39" t="s">
        <v>78</v>
      </c>
      <c r="P39" t="s">
        <v>114</v>
      </c>
      <c r="Q39" t="s">
        <v>148</v>
      </c>
      <c r="R39">
        <v>96.96</v>
      </c>
      <c r="S39">
        <v>37.63</v>
      </c>
      <c r="T39">
        <v>0.007238</v>
      </c>
      <c r="U39">
        <f t="shared" si="1"/>
        <v>1.1935333044102122E-75</v>
      </c>
    </row>
    <row r="40" spans="1:21" ht="12.75">
      <c r="A40" t="s">
        <v>81</v>
      </c>
      <c r="B40" t="s">
        <v>126</v>
      </c>
      <c r="C40" t="s">
        <v>114</v>
      </c>
      <c r="D40">
        <v>60.48</v>
      </c>
      <c r="E40">
        <v>22.49</v>
      </c>
      <c r="F40">
        <v>0.03034</v>
      </c>
      <c r="G40">
        <f t="shared" si="0"/>
        <v>5.907116212706093E-41</v>
      </c>
      <c r="O40" t="s">
        <v>79</v>
      </c>
      <c r="P40" t="s">
        <v>123</v>
      </c>
      <c r="Q40" t="s">
        <v>148</v>
      </c>
      <c r="R40">
        <v>87.81</v>
      </c>
      <c r="S40">
        <v>34.05</v>
      </c>
      <c r="T40">
        <v>0.0178</v>
      </c>
      <c r="U40">
        <f t="shared" si="1"/>
        <v>4.5172416565733866E-67</v>
      </c>
    </row>
    <row r="41" spans="1:21" ht="12.75">
      <c r="A41" t="s">
        <v>89</v>
      </c>
      <c r="B41" t="s">
        <v>126</v>
      </c>
      <c r="C41" t="s">
        <v>108</v>
      </c>
      <c r="D41">
        <v>71.67</v>
      </c>
      <c r="E41">
        <v>22.49</v>
      </c>
      <c r="F41">
        <v>0.030352</v>
      </c>
      <c r="G41">
        <f t="shared" si="0"/>
        <v>1.3744294341990944E-42</v>
      </c>
      <c r="O41" t="s">
        <v>80</v>
      </c>
      <c r="P41" t="s">
        <v>107</v>
      </c>
      <c r="Q41" t="s">
        <v>148</v>
      </c>
      <c r="R41">
        <v>91.44</v>
      </c>
      <c r="S41">
        <v>35.84</v>
      </c>
      <c r="T41">
        <v>0.01924</v>
      </c>
      <c r="U41">
        <f t="shared" si="1"/>
        <v>3.496067948309578E-71</v>
      </c>
    </row>
    <row r="42" spans="1:21" ht="12.75">
      <c r="A42" t="s">
        <v>90</v>
      </c>
      <c r="B42" t="s">
        <v>126</v>
      </c>
      <c r="C42" t="s">
        <v>115</v>
      </c>
      <c r="D42">
        <v>60.1</v>
      </c>
      <c r="E42">
        <v>23.08</v>
      </c>
      <c r="F42">
        <v>0.025248</v>
      </c>
      <c r="G42">
        <f t="shared" si="0"/>
        <v>6.00024339580079E-42</v>
      </c>
      <c r="O42" t="s">
        <v>81</v>
      </c>
      <c r="P42" t="s">
        <v>114</v>
      </c>
      <c r="Q42" t="s">
        <v>148</v>
      </c>
      <c r="R42">
        <v>89.63</v>
      </c>
      <c r="S42">
        <v>36.31</v>
      </c>
      <c r="T42">
        <v>0.01487</v>
      </c>
      <c r="U42">
        <f t="shared" si="1"/>
        <v>8.539931879332986E-72</v>
      </c>
    </row>
    <row r="43" spans="1:21" ht="12.75">
      <c r="A43" s="1" t="s">
        <v>91</v>
      </c>
      <c r="B43" s="1" t="s">
        <v>126</v>
      </c>
      <c r="C43" s="1" t="s">
        <v>124</v>
      </c>
      <c r="D43" s="1">
        <v>35.67</v>
      </c>
      <c r="E43" s="1">
        <v>28.14</v>
      </c>
      <c r="F43" s="2">
        <v>0.00018</v>
      </c>
      <c r="G43">
        <f t="shared" si="0"/>
        <v>9.556326815497009E-45</v>
      </c>
      <c r="O43" t="s">
        <v>82</v>
      </c>
      <c r="P43" t="s">
        <v>125</v>
      </c>
      <c r="Q43" t="s">
        <v>148</v>
      </c>
      <c r="R43" t="s">
        <v>34</v>
      </c>
      <c r="S43" t="s">
        <v>34</v>
      </c>
      <c r="T43" t="s">
        <v>34</v>
      </c>
      <c r="U43" t="e">
        <f t="shared" si="1"/>
        <v>#VALUE!</v>
      </c>
    </row>
    <row r="44" spans="1:21" ht="12.75">
      <c r="A44" t="s">
        <v>92</v>
      </c>
      <c r="B44" t="s">
        <v>126</v>
      </c>
      <c r="C44" t="s">
        <v>108</v>
      </c>
      <c r="D44">
        <v>61.2</v>
      </c>
      <c r="E44">
        <v>21.9</v>
      </c>
      <c r="F44">
        <v>0.036348</v>
      </c>
      <c r="G44">
        <f t="shared" si="0"/>
        <v>5.1998471209787055E-40</v>
      </c>
      <c r="O44" t="s">
        <v>89</v>
      </c>
      <c r="P44" t="s">
        <v>108</v>
      </c>
      <c r="Q44" t="s">
        <v>148</v>
      </c>
      <c r="R44">
        <v>83.21</v>
      </c>
      <c r="S44">
        <v>37.73</v>
      </c>
      <c r="T44">
        <v>0.006838</v>
      </c>
      <c r="U44">
        <f t="shared" si="1"/>
        <v>2.2700155423371477E-73</v>
      </c>
    </row>
    <row r="45" spans="1:21" ht="12.75">
      <c r="A45" t="s">
        <v>93</v>
      </c>
      <c r="B45" t="s">
        <v>126</v>
      </c>
      <c r="C45" t="s">
        <v>115</v>
      </c>
      <c r="D45">
        <v>59.67</v>
      </c>
      <c r="E45">
        <v>22.65</v>
      </c>
      <c r="F45">
        <v>0.028868</v>
      </c>
      <c r="G45">
        <f t="shared" si="0"/>
        <v>4.1270431963905E-41</v>
      </c>
      <c r="O45" t="s">
        <v>90</v>
      </c>
      <c r="P45" t="s">
        <v>115</v>
      </c>
      <c r="Q45" t="s">
        <v>148</v>
      </c>
      <c r="R45">
        <v>80.98</v>
      </c>
      <c r="S45">
        <v>36.35</v>
      </c>
      <c r="T45">
        <v>0.01454</v>
      </c>
      <c r="U45">
        <f t="shared" si="1"/>
        <v>2.7334889763927236E-70</v>
      </c>
    </row>
    <row r="46" spans="1:21" ht="12.75">
      <c r="A46" t="s">
        <v>10</v>
      </c>
      <c r="B46" t="s">
        <v>127</v>
      </c>
      <c r="C46" t="s">
        <v>101</v>
      </c>
      <c r="D46">
        <v>95.36</v>
      </c>
      <c r="E46">
        <v>24.71</v>
      </c>
      <c r="F46">
        <v>0.015288</v>
      </c>
      <c r="G46">
        <f t="shared" si="0"/>
        <v>9.504084443051744E-50</v>
      </c>
      <c r="O46" t="s">
        <v>91</v>
      </c>
      <c r="P46" t="s">
        <v>124</v>
      </c>
      <c r="Q46" t="s">
        <v>148</v>
      </c>
      <c r="R46">
        <v>91.12</v>
      </c>
      <c r="S46">
        <v>34.13</v>
      </c>
      <c r="T46">
        <v>0.00178</v>
      </c>
      <c r="U46">
        <f t="shared" si="1"/>
        <v>9.048995937884987E-68</v>
      </c>
    </row>
    <row r="47" spans="1:21" ht="12.75">
      <c r="A47" t="s">
        <v>11</v>
      </c>
      <c r="B47" t="s">
        <v>127</v>
      </c>
      <c r="C47" t="s">
        <v>116</v>
      </c>
      <c r="D47">
        <v>102.18</v>
      </c>
      <c r="E47">
        <v>25.62</v>
      </c>
      <c r="F47">
        <v>0.011528</v>
      </c>
      <c r="G47">
        <f t="shared" si="0"/>
        <v>2.5803741765067596E-52</v>
      </c>
      <c r="O47" t="s">
        <v>92</v>
      </c>
      <c r="P47" t="s">
        <v>108</v>
      </c>
      <c r="Q47" t="s">
        <v>148</v>
      </c>
      <c r="R47">
        <v>97.12</v>
      </c>
      <c r="S47">
        <v>37.01</v>
      </c>
      <c r="T47">
        <v>0.01012</v>
      </c>
      <c r="U47">
        <f t="shared" si="1"/>
        <v>1.927762206925377E-74</v>
      </c>
    </row>
    <row r="48" spans="1:21" ht="12.75">
      <c r="A48" s="3" t="s">
        <v>12</v>
      </c>
      <c r="B48" s="3" t="s">
        <v>127</v>
      </c>
      <c r="C48" s="3" t="s">
        <v>117</v>
      </c>
      <c r="D48" s="3">
        <v>81.51</v>
      </c>
      <c r="E48" s="3">
        <v>31.3</v>
      </c>
      <c r="F48" s="3">
        <v>0.0019976</v>
      </c>
      <c r="G48">
        <f t="shared" si="0"/>
        <v>1.031202181981523E-60</v>
      </c>
      <c r="O48" t="s">
        <v>93</v>
      </c>
      <c r="P48" t="s">
        <v>115</v>
      </c>
      <c r="Q48" t="s">
        <v>148</v>
      </c>
      <c r="R48">
        <v>110.83</v>
      </c>
      <c r="S48">
        <v>36.65</v>
      </c>
      <c r="T48">
        <v>0.01238</v>
      </c>
      <c r="U48">
        <f t="shared" si="1"/>
        <v>8.324101985411521E-76</v>
      </c>
    </row>
    <row r="49" spans="1:21" ht="12.75">
      <c r="A49" t="s">
        <v>13</v>
      </c>
      <c r="B49" t="s">
        <v>127</v>
      </c>
      <c r="C49" t="s">
        <v>101</v>
      </c>
      <c r="D49">
        <v>104.54</v>
      </c>
      <c r="E49">
        <v>24.61</v>
      </c>
      <c r="F49">
        <v>0.015772</v>
      </c>
      <c r="G49">
        <f t="shared" si="0"/>
        <v>1.598473419815855E-50</v>
      </c>
      <c r="O49" t="s">
        <v>94</v>
      </c>
      <c r="P49" t="s">
        <v>125</v>
      </c>
      <c r="Q49" t="s">
        <v>148</v>
      </c>
      <c r="R49" t="s">
        <v>34</v>
      </c>
      <c r="S49" t="s">
        <v>34</v>
      </c>
      <c r="T49" t="s">
        <v>34</v>
      </c>
      <c r="U49" t="e">
        <f t="shared" si="1"/>
        <v>#VALUE!</v>
      </c>
    </row>
    <row r="50" spans="1:21" ht="12.75">
      <c r="A50" t="s">
        <v>14</v>
      </c>
      <c r="B50" t="s">
        <v>127</v>
      </c>
      <c r="C50" t="s">
        <v>116</v>
      </c>
      <c r="D50">
        <v>89.02</v>
      </c>
      <c r="E50">
        <v>25.95</v>
      </c>
      <c r="F50">
        <v>0.01042</v>
      </c>
      <c r="G50">
        <f t="shared" si="0"/>
        <v>1.9270932347026257E-51</v>
      </c>
      <c r="O50" t="s">
        <v>10</v>
      </c>
      <c r="P50" t="s">
        <v>101</v>
      </c>
      <c r="Q50" t="s">
        <v>149</v>
      </c>
      <c r="R50" t="s">
        <v>34</v>
      </c>
      <c r="S50" t="s">
        <v>34</v>
      </c>
      <c r="T50" t="s">
        <v>34</v>
      </c>
      <c r="U50" t="e">
        <f t="shared" si="1"/>
        <v>#VALUE!</v>
      </c>
    </row>
    <row r="51" spans="1:21" ht="12.75">
      <c r="A51" s="3" t="s">
        <v>15</v>
      </c>
      <c r="B51" s="3" t="s">
        <v>127</v>
      </c>
      <c r="C51" s="3" t="s">
        <v>117</v>
      </c>
      <c r="D51" s="3">
        <v>78.28</v>
      </c>
      <c r="E51" s="3">
        <v>31.89</v>
      </c>
      <c r="F51" s="3">
        <v>0.0016676</v>
      </c>
      <c r="G51">
        <f t="shared" si="0"/>
        <v>2.7269141989680516E-61</v>
      </c>
      <c r="O51" t="s">
        <v>11</v>
      </c>
      <c r="P51" t="s">
        <v>116</v>
      </c>
      <c r="Q51" t="s">
        <v>149</v>
      </c>
      <c r="R51" t="s">
        <v>34</v>
      </c>
      <c r="S51" t="s">
        <v>34</v>
      </c>
      <c r="T51" t="s">
        <v>34</v>
      </c>
      <c r="U51" t="e">
        <f t="shared" si="1"/>
        <v>#VALUE!</v>
      </c>
    </row>
    <row r="52" spans="1:21" ht="12.75">
      <c r="A52" t="s">
        <v>22</v>
      </c>
      <c r="B52" t="s">
        <v>127</v>
      </c>
      <c r="C52" t="s">
        <v>102</v>
      </c>
      <c r="D52">
        <v>87.7</v>
      </c>
      <c r="E52">
        <v>26.23</v>
      </c>
      <c r="F52">
        <v>0.009556</v>
      </c>
      <c r="G52">
        <f t="shared" si="0"/>
        <v>8.053106671795419E-52</v>
      </c>
      <c r="O52" t="s">
        <v>12</v>
      </c>
      <c r="P52" t="s">
        <v>117</v>
      </c>
      <c r="Q52" t="s">
        <v>149</v>
      </c>
      <c r="R52" t="s">
        <v>34</v>
      </c>
      <c r="S52" t="s">
        <v>34</v>
      </c>
      <c r="T52" t="s">
        <v>34</v>
      </c>
      <c r="U52" t="e">
        <f t="shared" si="1"/>
        <v>#VALUE!</v>
      </c>
    </row>
    <row r="53" spans="1:21" ht="12.75">
      <c r="A53" t="s">
        <v>23</v>
      </c>
      <c r="B53" t="s">
        <v>127</v>
      </c>
      <c r="C53" t="s">
        <v>109</v>
      </c>
      <c r="D53">
        <v>84.8</v>
      </c>
      <c r="E53">
        <v>28.2</v>
      </c>
      <c r="F53">
        <v>0.005208</v>
      </c>
      <c r="G53">
        <f t="shared" si="0"/>
        <v>2.989912526262599E-55</v>
      </c>
      <c r="O53" t="s">
        <v>13</v>
      </c>
      <c r="P53" t="s">
        <v>101</v>
      </c>
      <c r="Q53" t="s">
        <v>149</v>
      </c>
      <c r="R53" t="s">
        <v>34</v>
      </c>
      <c r="S53" t="s">
        <v>34</v>
      </c>
      <c r="T53" t="s">
        <v>34</v>
      </c>
      <c r="U53" t="e">
        <f t="shared" si="1"/>
        <v>#VALUE!</v>
      </c>
    </row>
    <row r="54" spans="1:21" ht="12.75">
      <c r="A54" s="3" t="s">
        <v>24</v>
      </c>
      <c r="B54" s="3" t="s">
        <v>127</v>
      </c>
      <c r="C54" s="3" t="s">
        <v>118</v>
      </c>
      <c r="D54" s="3">
        <v>88.31</v>
      </c>
      <c r="E54" s="3">
        <v>29.67</v>
      </c>
      <c r="F54" s="3">
        <v>0.0033012</v>
      </c>
      <c r="G54">
        <f t="shared" si="0"/>
        <v>1.3085621327350613E-58</v>
      </c>
      <c r="O54" t="s">
        <v>14</v>
      </c>
      <c r="P54" t="s">
        <v>116</v>
      </c>
      <c r="Q54" t="s">
        <v>149</v>
      </c>
      <c r="R54" t="s">
        <v>34</v>
      </c>
      <c r="S54" t="s">
        <v>34</v>
      </c>
      <c r="T54" t="s">
        <v>34</v>
      </c>
      <c r="U54" t="e">
        <f t="shared" si="1"/>
        <v>#VALUE!</v>
      </c>
    </row>
    <row r="55" spans="1:21" ht="12.75">
      <c r="A55" t="s">
        <v>25</v>
      </c>
      <c r="B55" t="s">
        <v>127</v>
      </c>
      <c r="C55" t="s">
        <v>102</v>
      </c>
      <c r="D55">
        <v>106.55</v>
      </c>
      <c r="E55">
        <v>26.48</v>
      </c>
      <c r="F55">
        <v>0.00884</v>
      </c>
      <c r="G55">
        <f t="shared" si="0"/>
        <v>1.595718272376624E-54</v>
      </c>
      <c r="O55" t="s">
        <v>15</v>
      </c>
      <c r="P55" t="s">
        <v>117</v>
      </c>
      <c r="Q55" t="s">
        <v>149</v>
      </c>
      <c r="R55" t="s">
        <v>34</v>
      </c>
      <c r="S55" t="s">
        <v>34</v>
      </c>
      <c r="T55" t="s">
        <v>34</v>
      </c>
      <c r="U55" t="e">
        <f t="shared" si="1"/>
        <v>#VALUE!</v>
      </c>
    </row>
    <row r="56" spans="1:21" ht="12.75">
      <c r="A56" t="s">
        <v>26</v>
      </c>
      <c r="B56" t="s">
        <v>127</v>
      </c>
      <c r="C56" t="s">
        <v>109</v>
      </c>
      <c r="D56">
        <v>86.54</v>
      </c>
      <c r="E56">
        <v>28.02</v>
      </c>
      <c r="F56">
        <v>0.005504</v>
      </c>
      <c r="G56">
        <f t="shared" si="0"/>
        <v>3.796406299774439E-55</v>
      </c>
      <c r="O56" t="s">
        <v>22</v>
      </c>
      <c r="P56" t="s">
        <v>102</v>
      </c>
      <c r="Q56" t="s">
        <v>149</v>
      </c>
      <c r="R56" t="s">
        <v>34</v>
      </c>
      <c r="S56" t="s">
        <v>34</v>
      </c>
      <c r="T56" t="s">
        <v>34</v>
      </c>
      <c r="U56" t="e">
        <f t="shared" si="1"/>
        <v>#VALUE!</v>
      </c>
    </row>
    <row r="57" spans="1:21" ht="12.75">
      <c r="A57" s="3" t="s">
        <v>27</v>
      </c>
      <c r="B57" s="3" t="s">
        <v>127</v>
      </c>
      <c r="C57" s="3" t="s">
        <v>118</v>
      </c>
      <c r="D57" s="3">
        <v>77.92</v>
      </c>
      <c r="E57" s="3">
        <v>31.95</v>
      </c>
      <c r="F57" s="3">
        <v>0.0016332</v>
      </c>
      <c r="G57">
        <f t="shared" si="0"/>
        <v>2.4259000489944116E-61</v>
      </c>
      <c r="O57" t="s">
        <v>23</v>
      </c>
      <c r="P57" t="s">
        <v>109</v>
      </c>
      <c r="Q57" t="s">
        <v>149</v>
      </c>
      <c r="R57" t="s">
        <v>34</v>
      </c>
      <c r="S57" t="s">
        <v>34</v>
      </c>
      <c r="T57" t="s">
        <v>34</v>
      </c>
      <c r="U57" t="e">
        <f t="shared" si="1"/>
        <v>#VALUE!</v>
      </c>
    </row>
    <row r="58" spans="1:21" ht="12.75">
      <c r="A58" t="s">
        <v>35</v>
      </c>
      <c r="B58" t="s">
        <v>127</v>
      </c>
      <c r="C58" t="s">
        <v>103</v>
      </c>
      <c r="D58">
        <v>88.04</v>
      </c>
      <c r="E58">
        <v>26.5</v>
      </c>
      <c r="F58">
        <v>0.008792</v>
      </c>
      <c r="G58">
        <f t="shared" si="0"/>
        <v>2.1676716107694588E-52</v>
      </c>
      <c r="O58" t="s">
        <v>24</v>
      </c>
      <c r="P58" t="s">
        <v>118</v>
      </c>
      <c r="Q58" t="s">
        <v>149</v>
      </c>
      <c r="R58" t="s">
        <v>34</v>
      </c>
      <c r="S58" t="s">
        <v>34</v>
      </c>
      <c r="T58" t="s">
        <v>34</v>
      </c>
      <c r="U58" t="e">
        <f t="shared" si="1"/>
        <v>#VALUE!</v>
      </c>
    </row>
    <row r="59" spans="1:21" ht="12.75">
      <c r="A59" t="s">
        <v>36</v>
      </c>
      <c r="B59" t="s">
        <v>127</v>
      </c>
      <c r="C59" t="s">
        <v>110</v>
      </c>
      <c r="D59">
        <v>89.2</v>
      </c>
      <c r="E59">
        <v>27.59</v>
      </c>
      <c r="F59">
        <v>0.00628</v>
      </c>
      <c r="G59">
        <f t="shared" si="0"/>
        <v>1.1372386973701533E-54</v>
      </c>
      <c r="O59" t="s">
        <v>25</v>
      </c>
      <c r="P59" t="s">
        <v>102</v>
      </c>
      <c r="Q59" t="s">
        <v>149</v>
      </c>
      <c r="R59" t="s">
        <v>34</v>
      </c>
      <c r="S59" t="s">
        <v>34</v>
      </c>
      <c r="T59" t="s">
        <v>34</v>
      </c>
      <c r="U59" t="e">
        <f t="shared" si="1"/>
        <v>#VALUE!</v>
      </c>
    </row>
    <row r="60" spans="1:21" ht="12.75">
      <c r="A60" s="3" t="s">
        <v>37</v>
      </c>
      <c r="B60" s="3" t="s">
        <v>127</v>
      </c>
      <c r="C60" s="3" t="s">
        <v>119</v>
      </c>
      <c r="D60" s="3">
        <v>86.59</v>
      </c>
      <c r="E60" s="3">
        <v>31.02</v>
      </c>
      <c r="F60" s="3">
        <v>0.0021812</v>
      </c>
      <c r="G60">
        <f t="shared" si="0"/>
        <v>5.5598182255872535E-61</v>
      </c>
      <c r="O60" t="s">
        <v>26</v>
      </c>
      <c r="P60" t="s">
        <v>109</v>
      </c>
      <c r="Q60" t="s">
        <v>149</v>
      </c>
      <c r="R60" t="s">
        <v>34</v>
      </c>
      <c r="S60" t="s">
        <v>34</v>
      </c>
      <c r="T60" t="s">
        <v>34</v>
      </c>
      <c r="U60" t="e">
        <f t="shared" si="1"/>
        <v>#VALUE!</v>
      </c>
    </row>
    <row r="61" spans="1:21" ht="12.75">
      <c r="A61" t="s">
        <v>38</v>
      </c>
      <c r="B61" t="s">
        <v>127</v>
      </c>
      <c r="C61" t="s">
        <v>103</v>
      </c>
      <c r="D61">
        <v>108.23</v>
      </c>
      <c r="E61">
        <v>26.2</v>
      </c>
      <c r="F61">
        <v>0.009652</v>
      </c>
      <c r="G61">
        <f t="shared" si="0"/>
        <v>3.9395021177261973E-54</v>
      </c>
      <c r="O61" t="s">
        <v>27</v>
      </c>
      <c r="P61" t="s">
        <v>118</v>
      </c>
      <c r="Q61" t="s">
        <v>149</v>
      </c>
      <c r="R61" t="s">
        <v>34</v>
      </c>
      <c r="S61" t="s">
        <v>34</v>
      </c>
      <c r="T61" t="s">
        <v>34</v>
      </c>
      <c r="U61" t="e">
        <f t="shared" si="1"/>
        <v>#VALUE!</v>
      </c>
    </row>
    <row r="62" spans="1:21" ht="12.75">
      <c r="A62" t="s">
        <v>39</v>
      </c>
      <c r="B62" t="s">
        <v>127</v>
      </c>
      <c r="C62" t="s">
        <v>110</v>
      </c>
      <c r="D62">
        <v>106.09</v>
      </c>
      <c r="E62">
        <v>26.97</v>
      </c>
      <c r="F62">
        <v>0.007616</v>
      </c>
      <c r="G62">
        <f t="shared" si="0"/>
        <v>1.8099712073318407E-55</v>
      </c>
      <c r="O62" t="s">
        <v>35</v>
      </c>
      <c r="P62" t="s">
        <v>103</v>
      </c>
      <c r="Q62" t="s">
        <v>149</v>
      </c>
      <c r="R62" t="s">
        <v>34</v>
      </c>
      <c r="S62" t="s">
        <v>34</v>
      </c>
      <c r="T62" t="s">
        <v>34</v>
      </c>
      <c r="U62" t="e">
        <f t="shared" si="1"/>
        <v>#VALUE!</v>
      </c>
    </row>
    <row r="63" spans="1:21" ht="12.75">
      <c r="A63" s="3" t="s">
        <v>40</v>
      </c>
      <c r="B63" s="3" t="s">
        <v>127</v>
      </c>
      <c r="C63" s="3" t="s">
        <v>119</v>
      </c>
      <c r="D63" s="3">
        <v>78</v>
      </c>
      <c r="E63" s="3">
        <v>31.9</v>
      </c>
      <c r="F63" s="3">
        <v>0.0016612</v>
      </c>
      <c r="G63">
        <f t="shared" si="0"/>
        <v>2.922104801192665E-61</v>
      </c>
      <c r="O63" t="s">
        <v>36</v>
      </c>
      <c r="P63" t="s">
        <v>110</v>
      </c>
      <c r="Q63" t="s">
        <v>149</v>
      </c>
      <c r="R63" t="s">
        <v>34</v>
      </c>
      <c r="S63" t="s">
        <v>34</v>
      </c>
      <c r="T63" t="s">
        <v>34</v>
      </c>
      <c r="U63" t="e">
        <f t="shared" si="1"/>
        <v>#VALUE!</v>
      </c>
    </row>
    <row r="64" spans="1:21" ht="12.75">
      <c r="A64" t="s">
        <v>47</v>
      </c>
      <c r="B64" t="s">
        <v>127</v>
      </c>
      <c r="C64" t="s">
        <v>104</v>
      </c>
      <c r="D64">
        <v>100.51</v>
      </c>
      <c r="E64">
        <v>26.54</v>
      </c>
      <c r="F64">
        <v>0.008692</v>
      </c>
      <c r="G64">
        <f t="shared" si="0"/>
        <v>5.587991165652205E-54</v>
      </c>
      <c r="O64" t="s">
        <v>37</v>
      </c>
      <c r="P64" t="s">
        <v>119</v>
      </c>
      <c r="Q64" t="s">
        <v>149</v>
      </c>
      <c r="R64" t="s">
        <v>34</v>
      </c>
      <c r="S64" t="s">
        <v>34</v>
      </c>
      <c r="T64" t="s">
        <v>34</v>
      </c>
      <c r="U64" t="e">
        <f t="shared" si="1"/>
        <v>#VALUE!</v>
      </c>
    </row>
    <row r="65" spans="1:21" ht="12.75">
      <c r="A65" t="s">
        <v>48</v>
      </c>
      <c r="B65" t="s">
        <v>127</v>
      </c>
      <c r="C65" t="s">
        <v>111</v>
      </c>
      <c r="D65">
        <v>107.25</v>
      </c>
      <c r="E65">
        <v>24.99</v>
      </c>
      <c r="F65">
        <v>0.014032</v>
      </c>
      <c r="G65">
        <f t="shared" si="0"/>
        <v>1.4442642239408536E-51</v>
      </c>
      <c r="O65" t="s">
        <v>38</v>
      </c>
      <c r="P65" t="s">
        <v>103</v>
      </c>
      <c r="Q65" t="s">
        <v>149</v>
      </c>
      <c r="R65" t="s">
        <v>34</v>
      </c>
      <c r="S65" t="s">
        <v>34</v>
      </c>
      <c r="T65" t="s">
        <v>34</v>
      </c>
      <c r="U65" t="e">
        <f t="shared" si="1"/>
        <v>#VALUE!</v>
      </c>
    </row>
    <row r="66" spans="1:21" ht="12.75">
      <c r="A66" s="3" t="s">
        <v>49</v>
      </c>
      <c r="B66" s="3" t="s">
        <v>127</v>
      </c>
      <c r="C66" s="3" t="s">
        <v>120</v>
      </c>
      <c r="D66" s="3">
        <v>73.72</v>
      </c>
      <c r="E66" s="3">
        <v>31.87</v>
      </c>
      <c r="F66" s="3">
        <v>0.0016772</v>
      </c>
      <c r="G66">
        <f t="shared" si="0"/>
        <v>1.9659260122967902E-60</v>
      </c>
      <c r="O66" t="s">
        <v>39</v>
      </c>
      <c r="P66" t="s">
        <v>110</v>
      </c>
      <c r="Q66" t="s">
        <v>149</v>
      </c>
      <c r="R66" t="s">
        <v>34</v>
      </c>
      <c r="S66" t="s">
        <v>34</v>
      </c>
      <c r="T66" t="s">
        <v>34</v>
      </c>
      <c r="U66" t="e">
        <f t="shared" si="1"/>
        <v>#VALUE!</v>
      </c>
    </row>
    <row r="67" spans="1:21" ht="12.75">
      <c r="A67" t="s">
        <v>50</v>
      </c>
      <c r="B67" t="s">
        <v>127</v>
      </c>
      <c r="C67" t="s">
        <v>104</v>
      </c>
      <c r="D67">
        <v>101.63</v>
      </c>
      <c r="E67">
        <v>26.27</v>
      </c>
      <c r="F67">
        <v>0.009428</v>
      </c>
      <c r="G67">
        <f aca="true" t="shared" si="2" ref="G67:G89">1/((1+D67)^E67)</f>
        <v>1.458221105451969E-53</v>
      </c>
      <c r="O67" t="s">
        <v>40</v>
      </c>
      <c r="P67" t="s">
        <v>119</v>
      </c>
      <c r="Q67" t="s">
        <v>149</v>
      </c>
      <c r="R67" t="s">
        <v>34</v>
      </c>
      <c r="S67" t="s">
        <v>34</v>
      </c>
      <c r="T67" t="s">
        <v>34</v>
      </c>
      <c r="U67" t="e">
        <f aca="true" t="shared" si="3" ref="U67:U97">1/((1+R67)^S67)</f>
        <v>#VALUE!</v>
      </c>
    </row>
    <row r="68" spans="1:21" ht="12.75">
      <c r="A68" t="s">
        <v>51</v>
      </c>
      <c r="B68" t="s">
        <v>127</v>
      </c>
      <c r="C68" t="s">
        <v>111</v>
      </c>
      <c r="D68">
        <v>100.46</v>
      </c>
      <c r="E68">
        <v>25.03</v>
      </c>
      <c r="F68">
        <v>0.013856</v>
      </c>
      <c r="G68">
        <f t="shared" si="2"/>
        <v>6.059540670544158E-51</v>
      </c>
      <c r="O68" t="s">
        <v>47</v>
      </c>
      <c r="P68" t="s">
        <v>104</v>
      </c>
      <c r="Q68" t="s">
        <v>149</v>
      </c>
      <c r="R68" t="s">
        <v>34</v>
      </c>
      <c r="S68" t="s">
        <v>34</v>
      </c>
      <c r="T68" t="s">
        <v>34</v>
      </c>
      <c r="U68" t="e">
        <f t="shared" si="3"/>
        <v>#VALUE!</v>
      </c>
    </row>
    <row r="69" spans="1:21" ht="12.75">
      <c r="A69" s="3" t="s">
        <v>52</v>
      </c>
      <c r="B69" s="3" t="s">
        <v>127</v>
      </c>
      <c r="C69" s="3" t="s">
        <v>120</v>
      </c>
      <c r="D69" s="3">
        <v>6.87</v>
      </c>
      <c r="E69" s="3">
        <v>37.94</v>
      </c>
      <c r="F69" s="4">
        <v>0.000257</v>
      </c>
      <c r="G69">
        <f t="shared" si="2"/>
        <v>1.0155905573821214E-34</v>
      </c>
      <c r="O69" t="s">
        <v>48</v>
      </c>
      <c r="P69" t="s">
        <v>111</v>
      </c>
      <c r="Q69" t="s">
        <v>149</v>
      </c>
      <c r="R69" t="s">
        <v>34</v>
      </c>
      <c r="S69" t="s">
        <v>34</v>
      </c>
      <c r="T69" t="s">
        <v>34</v>
      </c>
      <c r="U69" t="e">
        <f t="shared" si="3"/>
        <v>#VALUE!</v>
      </c>
    </row>
    <row r="70" spans="1:21" ht="12.75">
      <c r="A70" t="s">
        <v>59</v>
      </c>
      <c r="B70" t="s">
        <v>127</v>
      </c>
      <c r="C70" t="s">
        <v>105</v>
      </c>
      <c r="D70">
        <v>92.86</v>
      </c>
      <c r="E70">
        <v>24.53</v>
      </c>
      <c r="F70">
        <v>0.016164</v>
      </c>
      <c r="G70">
        <f t="shared" si="2"/>
        <v>4.1214697015324554E-49</v>
      </c>
      <c r="O70" t="s">
        <v>49</v>
      </c>
      <c r="P70" t="s">
        <v>120</v>
      </c>
      <c r="Q70" t="s">
        <v>149</v>
      </c>
      <c r="R70" t="s">
        <v>34</v>
      </c>
      <c r="S70" t="s">
        <v>34</v>
      </c>
      <c r="T70" t="s">
        <v>34</v>
      </c>
      <c r="U70" t="e">
        <f t="shared" si="3"/>
        <v>#VALUE!</v>
      </c>
    </row>
    <row r="71" spans="1:21" ht="12.75">
      <c r="A71" t="s">
        <v>60</v>
      </c>
      <c r="B71" t="s">
        <v>127</v>
      </c>
      <c r="C71" t="s">
        <v>112</v>
      </c>
      <c r="D71">
        <v>92.15</v>
      </c>
      <c r="E71">
        <v>27.38</v>
      </c>
      <c r="F71">
        <v>0.006696</v>
      </c>
      <c r="G71">
        <f t="shared" si="2"/>
        <v>1.2127556712834842E-54</v>
      </c>
      <c r="O71" t="s">
        <v>50</v>
      </c>
      <c r="P71" t="s">
        <v>104</v>
      </c>
      <c r="Q71" t="s">
        <v>149</v>
      </c>
      <c r="R71" t="s">
        <v>34</v>
      </c>
      <c r="S71" t="s">
        <v>34</v>
      </c>
      <c r="T71" t="s">
        <v>34</v>
      </c>
      <c r="U71" t="e">
        <f t="shared" si="3"/>
        <v>#VALUE!</v>
      </c>
    </row>
    <row r="72" spans="1:21" ht="12.75">
      <c r="A72" s="1" t="s">
        <v>61</v>
      </c>
      <c r="B72" s="1" t="s">
        <v>127</v>
      </c>
      <c r="C72" s="1" t="s">
        <v>121</v>
      </c>
      <c r="D72" s="1">
        <v>89.93</v>
      </c>
      <c r="E72" s="1">
        <v>29.41</v>
      </c>
      <c r="F72" s="1">
        <v>0.18</v>
      </c>
      <c r="G72">
        <f t="shared" si="2"/>
        <v>2.4798277188675905E-58</v>
      </c>
      <c r="O72" t="s">
        <v>51</v>
      </c>
      <c r="P72" t="s">
        <v>111</v>
      </c>
      <c r="Q72" t="s">
        <v>149</v>
      </c>
      <c r="R72" t="s">
        <v>34</v>
      </c>
      <c r="S72" t="s">
        <v>34</v>
      </c>
      <c r="T72" t="s">
        <v>34</v>
      </c>
      <c r="U72" t="e">
        <f t="shared" si="3"/>
        <v>#VALUE!</v>
      </c>
    </row>
    <row r="73" spans="1:21" ht="12.75">
      <c r="A73" t="s">
        <v>62</v>
      </c>
      <c r="B73" t="s">
        <v>127</v>
      </c>
      <c r="C73" t="s">
        <v>105</v>
      </c>
      <c r="D73">
        <v>101.65</v>
      </c>
      <c r="E73">
        <v>24.79</v>
      </c>
      <c r="F73">
        <v>0.014928</v>
      </c>
      <c r="G73">
        <f t="shared" si="2"/>
        <v>1.3753446348037767E-50</v>
      </c>
      <c r="O73" t="s">
        <v>52</v>
      </c>
      <c r="P73" t="s">
        <v>120</v>
      </c>
      <c r="Q73" t="s">
        <v>149</v>
      </c>
      <c r="R73" t="s">
        <v>34</v>
      </c>
      <c r="S73" t="s">
        <v>34</v>
      </c>
      <c r="T73" t="s">
        <v>34</v>
      </c>
      <c r="U73" t="e">
        <f t="shared" si="3"/>
        <v>#VALUE!</v>
      </c>
    </row>
    <row r="74" spans="1:21" ht="12.75">
      <c r="A74" t="s">
        <v>63</v>
      </c>
      <c r="B74" t="s">
        <v>127</v>
      </c>
      <c r="C74" t="s">
        <v>112</v>
      </c>
      <c r="D74">
        <v>93.47</v>
      </c>
      <c r="E74">
        <v>27.55</v>
      </c>
      <c r="F74">
        <v>0.006356</v>
      </c>
      <c r="G74">
        <f t="shared" si="2"/>
        <v>3.807611518425325E-55</v>
      </c>
      <c r="O74" t="s">
        <v>59</v>
      </c>
      <c r="P74" t="s">
        <v>105</v>
      </c>
      <c r="Q74" t="s">
        <v>149</v>
      </c>
      <c r="R74" t="s">
        <v>34</v>
      </c>
      <c r="S74" t="s">
        <v>34</v>
      </c>
      <c r="T74" t="s">
        <v>34</v>
      </c>
      <c r="U74" t="e">
        <f t="shared" si="3"/>
        <v>#VALUE!</v>
      </c>
    </row>
    <row r="75" spans="1:21" ht="12.75">
      <c r="A75" t="s">
        <v>71</v>
      </c>
      <c r="B75" t="s">
        <v>127</v>
      </c>
      <c r="C75" t="s">
        <v>106</v>
      </c>
      <c r="D75">
        <v>93.9</v>
      </c>
      <c r="E75">
        <v>25.25</v>
      </c>
      <c r="F75">
        <v>0.01292</v>
      </c>
      <c r="G75">
        <f t="shared" si="2"/>
        <v>1.1858455718931667E-50</v>
      </c>
      <c r="O75" t="s">
        <v>60</v>
      </c>
      <c r="P75" t="s">
        <v>112</v>
      </c>
      <c r="Q75" t="s">
        <v>149</v>
      </c>
      <c r="R75" t="s">
        <v>34</v>
      </c>
      <c r="S75" t="s">
        <v>34</v>
      </c>
      <c r="T75" t="s">
        <v>34</v>
      </c>
      <c r="U75" t="e">
        <f t="shared" si="3"/>
        <v>#VALUE!</v>
      </c>
    </row>
    <row r="76" spans="1:21" ht="12.75">
      <c r="A76" t="s">
        <v>72</v>
      </c>
      <c r="B76" t="s">
        <v>127</v>
      </c>
      <c r="C76" t="s">
        <v>113</v>
      </c>
      <c r="D76">
        <v>90.29</v>
      </c>
      <c r="E76">
        <v>26.15</v>
      </c>
      <c r="F76">
        <v>0.009788</v>
      </c>
      <c r="G76">
        <f t="shared" si="2"/>
        <v>5.431666977253131E-52</v>
      </c>
      <c r="O76" t="s">
        <v>61</v>
      </c>
      <c r="P76" t="s">
        <v>121</v>
      </c>
      <c r="Q76" t="s">
        <v>149</v>
      </c>
      <c r="R76">
        <v>113.47</v>
      </c>
      <c r="S76">
        <v>32.54</v>
      </c>
      <c r="T76">
        <v>1.78</v>
      </c>
      <c r="U76">
        <f t="shared" si="3"/>
        <v>1.023699853327092E-67</v>
      </c>
    </row>
    <row r="77" spans="1:21" ht="12.75">
      <c r="A77" s="1" t="s">
        <v>73</v>
      </c>
      <c r="B77" s="1" t="s">
        <v>127</v>
      </c>
      <c r="C77" s="1" t="s">
        <v>122</v>
      </c>
      <c r="D77" s="1">
        <v>76.24</v>
      </c>
      <c r="E77" s="1">
        <v>30.95</v>
      </c>
      <c r="F77" s="1">
        <v>0.018</v>
      </c>
      <c r="G77">
        <f t="shared" si="2"/>
        <v>3.726334993552776E-59</v>
      </c>
      <c r="O77" t="s">
        <v>62</v>
      </c>
      <c r="P77" t="s">
        <v>105</v>
      </c>
      <c r="Q77" t="s">
        <v>149</v>
      </c>
      <c r="R77" t="s">
        <v>34</v>
      </c>
      <c r="S77" t="s">
        <v>34</v>
      </c>
      <c r="T77" t="s">
        <v>34</v>
      </c>
      <c r="U77" t="e">
        <f t="shared" si="3"/>
        <v>#VALUE!</v>
      </c>
    </row>
    <row r="78" spans="1:21" ht="12.75">
      <c r="A78" t="s">
        <v>74</v>
      </c>
      <c r="B78" t="s">
        <v>127</v>
      </c>
      <c r="C78" t="s">
        <v>106</v>
      </c>
      <c r="D78">
        <v>103.15</v>
      </c>
      <c r="E78">
        <v>24.39</v>
      </c>
      <c r="F78">
        <v>0.016896</v>
      </c>
      <c r="G78">
        <f t="shared" si="2"/>
        <v>6.15588219592441E-50</v>
      </c>
      <c r="O78" t="s">
        <v>63</v>
      </c>
      <c r="P78" t="s">
        <v>112</v>
      </c>
      <c r="Q78" t="s">
        <v>149</v>
      </c>
      <c r="R78" t="s">
        <v>34</v>
      </c>
      <c r="S78" t="s">
        <v>34</v>
      </c>
      <c r="T78" t="s">
        <v>34</v>
      </c>
      <c r="U78" t="e">
        <f t="shared" si="3"/>
        <v>#VALUE!</v>
      </c>
    </row>
    <row r="79" spans="1:21" ht="12.75">
      <c r="A79" t="s">
        <v>75</v>
      </c>
      <c r="B79" t="s">
        <v>127</v>
      </c>
      <c r="C79" t="s">
        <v>113</v>
      </c>
      <c r="D79">
        <v>102.87</v>
      </c>
      <c r="E79">
        <v>25.54</v>
      </c>
      <c r="F79">
        <v>0.011844</v>
      </c>
      <c r="G79">
        <f t="shared" si="2"/>
        <v>3.153857293708251E-52</v>
      </c>
      <c r="O79" t="s">
        <v>64</v>
      </c>
      <c r="P79" t="s">
        <v>125</v>
      </c>
      <c r="Q79" t="s">
        <v>149</v>
      </c>
      <c r="R79" t="s">
        <v>34</v>
      </c>
      <c r="S79" t="s">
        <v>34</v>
      </c>
      <c r="T79" t="s">
        <v>34</v>
      </c>
      <c r="U79" t="e">
        <f t="shared" si="3"/>
        <v>#VALUE!</v>
      </c>
    </row>
    <row r="80" spans="1:21" ht="12.75">
      <c r="A80" t="s">
        <v>83</v>
      </c>
      <c r="B80" t="s">
        <v>127</v>
      </c>
      <c r="C80" t="s">
        <v>107</v>
      </c>
      <c r="D80">
        <v>99.87</v>
      </c>
      <c r="E80">
        <v>26.83</v>
      </c>
      <c r="F80">
        <v>0.007948</v>
      </c>
      <c r="G80">
        <f t="shared" si="2"/>
        <v>1.7340634370523234E-54</v>
      </c>
      <c r="O80" t="s">
        <v>71</v>
      </c>
      <c r="P80" t="s">
        <v>106</v>
      </c>
      <c r="Q80" t="s">
        <v>149</v>
      </c>
      <c r="R80" t="s">
        <v>34</v>
      </c>
      <c r="S80" t="s">
        <v>34</v>
      </c>
      <c r="T80" t="s">
        <v>34</v>
      </c>
      <c r="U80" t="e">
        <f t="shared" si="3"/>
        <v>#VALUE!</v>
      </c>
    </row>
    <row r="81" spans="1:21" ht="12.75">
      <c r="A81" t="s">
        <v>84</v>
      </c>
      <c r="B81" t="s">
        <v>127</v>
      </c>
      <c r="C81" t="s">
        <v>114</v>
      </c>
      <c r="D81">
        <v>95.15</v>
      </c>
      <c r="E81">
        <v>26.02</v>
      </c>
      <c r="F81">
        <v>0.010188</v>
      </c>
      <c r="G81">
        <f t="shared" si="2"/>
        <v>2.5331418578629957E-52</v>
      </c>
      <c r="O81" t="s">
        <v>72</v>
      </c>
      <c r="P81" t="s">
        <v>113</v>
      </c>
      <c r="Q81" t="s">
        <v>149</v>
      </c>
      <c r="R81" t="s">
        <v>34</v>
      </c>
      <c r="S81" t="s">
        <v>34</v>
      </c>
      <c r="T81" t="s">
        <v>34</v>
      </c>
      <c r="U81" t="e">
        <f t="shared" si="3"/>
        <v>#VALUE!</v>
      </c>
    </row>
    <row r="82" spans="1:21" ht="12.75">
      <c r="A82" s="1" t="s">
        <v>85</v>
      </c>
      <c r="B82" s="1" t="s">
        <v>127</v>
      </c>
      <c r="C82" s="1" t="s">
        <v>123</v>
      </c>
      <c r="D82" s="1">
        <v>62.32</v>
      </c>
      <c r="E82" s="1">
        <v>32.29</v>
      </c>
      <c r="F82" s="1">
        <v>0.0018</v>
      </c>
      <c r="G82">
        <f t="shared" si="2"/>
        <v>6.733550771973755E-59</v>
      </c>
      <c r="O82" t="s">
        <v>73</v>
      </c>
      <c r="P82" t="s">
        <v>122</v>
      </c>
      <c r="Q82" t="s">
        <v>149</v>
      </c>
      <c r="R82">
        <v>81.03</v>
      </c>
      <c r="S82">
        <v>34.06</v>
      </c>
      <c r="T82">
        <v>0.178</v>
      </c>
      <c r="U82">
        <f t="shared" si="3"/>
        <v>6.457872176338155E-66</v>
      </c>
    </row>
    <row r="83" spans="1:21" ht="12.75">
      <c r="A83" t="s">
        <v>86</v>
      </c>
      <c r="B83" t="s">
        <v>127</v>
      </c>
      <c r="C83" t="s">
        <v>107</v>
      </c>
      <c r="D83">
        <v>81.88</v>
      </c>
      <c r="E83">
        <v>26.82</v>
      </c>
      <c r="F83">
        <v>0.00796</v>
      </c>
      <c r="G83">
        <f t="shared" si="2"/>
        <v>3.525152493940022E-52</v>
      </c>
      <c r="O83" t="s">
        <v>74</v>
      </c>
      <c r="P83" t="s">
        <v>106</v>
      </c>
      <c r="Q83" t="s">
        <v>149</v>
      </c>
      <c r="R83" t="s">
        <v>34</v>
      </c>
      <c r="S83" t="s">
        <v>34</v>
      </c>
      <c r="T83" t="s">
        <v>34</v>
      </c>
      <c r="U83" t="e">
        <f t="shared" si="3"/>
        <v>#VALUE!</v>
      </c>
    </row>
    <row r="84" spans="1:21" ht="12.75">
      <c r="A84" t="s">
        <v>87</v>
      </c>
      <c r="B84" t="s">
        <v>127</v>
      </c>
      <c r="C84" t="s">
        <v>114</v>
      </c>
      <c r="D84">
        <v>106.92</v>
      </c>
      <c r="E84">
        <v>25.97</v>
      </c>
      <c r="F84">
        <v>0.010356</v>
      </c>
      <c r="G84">
        <f t="shared" si="2"/>
        <v>1.5861443364400091E-53</v>
      </c>
      <c r="O84" t="s">
        <v>75</v>
      </c>
      <c r="P84" t="s">
        <v>113</v>
      </c>
      <c r="Q84" t="s">
        <v>149</v>
      </c>
      <c r="R84" t="s">
        <v>34</v>
      </c>
      <c r="S84" t="s">
        <v>34</v>
      </c>
      <c r="T84" t="s">
        <v>34</v>
      </c>
      <c r="U84" t="e">
        <f t="shared" si="3"/>
        <v>#VALUE!</v>
      </c>
    </row>
    <row r="85" spans="1:21" ht="12.75">
      <c r="A85" t="s">
        <v>95</v>
      </c>
      <c r="B85" t="s">
        <v>127</v>
      </c>
      <c r="C85" t="s">
        <v>108</v>
      </c>
      <c r="D85">
        <v>88.74</v>
      </c>
      <c r="E85">
        <v>25.17</v>
      </c>
      <c r="F85">
        <v>0.013264</v>
      </c>
      <c r="G85">
        <f t="shared" si="2"/>
        <v>6.97173288169018E-50</v>
      </c>
      <c r="O85" t="s">
        <v>76</v>
      </c>
      <c r="P85" t="s">
        <v>125</v>
      </c>
      <c r="Q85" t="s">
        <v>149</v>
      </c>
      <c r="R85" t="s">
        <v>34</v>
      </c>
      <c r="S85" t="s">
        <v>34</v>
      </c>
      <c r="T85" t="s">
        <v>34</v>
      </c>
      <c r="U85" t="e">
        <f t="shared" si="3"/>
        <v>#VALUE!</v>
      </c>
    </row>
    <row r="86" spans="1:21" ht="12.75">
      <c r="A86" t="s">
        <v>96</v>
      </c>
      <c r="B86" t="s">
        <v>127</v>
      </c>
      <c r="C86" t="s">
        <v>115</v>
      </c>
      <c r="D86">
        <v>99.69</v>
      </c>
      <c r="E86">
        <v>25.96</v>
      </c>
      <c r="F86">
        <v>0.010376</v>
      </c>
      <c r="G86">
        <f t="shared" si="2"/>
        <v>1.0057142214061235E-52</v>
      </c>
      <c r="O86" t="s">
        <v>83</v>
      </c>
      <c r="P86" t="s">
        <v>107</v>
      </c>
      <c r="Q86" t="s">
        <v>149</v>
      </c>
      <c r="R86" t="s">
        <v>34</v>
      </c>
      <c r="S86" t="s">
        <v>34</v>
      </c>
      <c r="T86" t="s">
        <v>34</v>
      </c>
      <c r="U86" t="e">
        <f t="shared" si="3"/>
        <v>#VALUE!</v>
      </c>
    </row>
    <row r="87" spans="1:21" ht="12.75">
      <c r="A87" s="1" t="s">
        <v>97</v>
      </c>
      <c r="B87" s="1" t="s">
        <v>127</v>
      </c>
      <c r="C87" s="1" t="s">
        <v>124</v>
      </c>
      <c r="D87" s="1">
        <v>62.9</v>
      </c>
      <c r="E87" s="1">
        <v>32.91</v>
      </c>
      <c r="F87" s="2">
        <v>0.00018</v>
      </c>
      <c r="G87">
        <f t="shared" si="2"/>
        <v>3.810366567726095E-60</v>
      </c>
      <c r="O87" t="s">
        <v>84</v>
      </c>
      <c r="P87" t="s">
        <v>114</v>
      </c>
      <c r="Q87" t="s">
        <v>149</v>
      </c>
      <c r="R87" t="s">
        <v>34</v>
      </c>
      <c r="S87" t="s">
        <v>34</v>
      </c>
      <c r="T87" t="s">
        <v>34</v>
      </c>
      <c r="U87" t="e">
        <f t="shared" si="3"/>
        <v>#VALUE!</v>
      </c>
    </row>
    <row r="88" spans="1:21" ht="12.75">
      <c r="A88" t="s">
        <v>98</v>
      </c>
      <c r="B88" t="s">
        <v>127</v>
      </c>
      <c r="C88" t="s">
        <v>108</v>
      </c>
      <c r="D88">
        <v>116.13</v>
      </c>
      <c r="E88">
        <v>24.71</v>
      </c>
      <c r="F88">
        <v>0.01528</v>
      </c>
      <c r="G88">
        <f t="shared" si="2"/>
        <v>7.642055359267352E-52</v>
      </c>
      <c r="O88" t="s">
        <v>85</v>
      </c>
      <c r="P88" t="s">
        <v>123</v>
      </c>
      <c r="Q88" t="s">
        <v>149</v>
      </c>
      <c r="R88">
        <v>77.32</v>
      </c>
      <c r="S88">
        <v>37.35</v>
      </c>
      <c r="T88">
        <v>0.0178</v>
      </c>
      <c r="U88">
        <f t="shared" si="3"/>
        <v>1.8359271614088013E-71</v>
      </c>
    </row>
    <row r="89" spans="1:21" ht="12.75">
      <c r="A89" t="s">
        <v>99</v>
      </c>
      <c r="B89" t="s">
        <v>127</v>
      </c>
      <c r="C89" t="s">
        <v>115</v>
      </c>
      <c r="D89">
        <v>93.25</v>
      </c>
      <c r="E89">
        <v>26.21</v>
      </c>
      <c r="F89">
        <v>0.009612</v>
      </c>
      <c r="G89">
        <f t="shared" si="2"/>
        <v>1.7950873390884816E-52</v>
      </c>
      <c r="O89" t="s">
        <v>86</v>
      </c>
      <c r="P89" t="s">
        <v>107</v>
      </c>
      <c r="Q89" t="s">
        <v>149</v>
      </c>
      <c r="R89" t="s">
        <v>34</v>
      </c>
      <c r="S89" t="s">
        <v>34</v>
      </c>
      <c r="T89" t="s">
        <v>34</v>
      </c>
      <c r="U89" t="e">
        <f t="shared" si="3"/>
        <v>#VALUE!</v>
      </c>
    </row>
    <row r="90" spans="15:21" ht="12.75">
      <c r="O90" t="s">
        <v>87</v>
      </c>
      <c r="P90" t="s">
        <v>114</v>
      </c>
      <c r="Q90" t="s">
        <v>149</v>
      </c>
      <c r="R90" t="s">
        <v>34</v>
      </c>
      <c r="S90" t="s">
        <v>34</v>
      </c>
      <c r="T90" t="s">
        <v>34</v>
      </c>
      <c r="U90" t="e">
        <f t="shared" si="3"/>
        <v>#VALUE!</v>
      </c>
    </row>
    <row r="91" spans="15:21" ht="12.75">
      <c r="O91" t="s">
        <v>88</v>
      </c>
      <c r="P91" t="s">
        <v>125</v>
      </c>
      <c r="Q91" t="s">
        <v>149</v>
      </c>
      <c r="R91" t="s">
        <v>34</v>
      </c>
      <c r="S91" t="s">
        <v>34</v>
      </c>
      <c r="T91" t="s">
        <v>34</v>
      </c>
      <c r="U91" t="e">
        <f t="shared" si="3"/>
        <v>#VALUE!</v>
      </c>
    </row>
    <row r="92" spans="15:21" ht="12.75">
      <c r="O92" t="s">
        <v>95</v>
      </c>
      <c r="P92" t="s">
        <v>108</v>
      </c>
      <c r="Q92" t="s">
        <v>149</v>
      </c>
      <c r="R92" t="s">
        <v>34</v>
      </c>
      <c r="S92" t="s">
        <v>34</v>
      </c>
      <c r="T92" t="s">
        <v>34</v>
      </c>
      <c r="U92" t="e">
        <f t="shared" si="3"/>
        <v>#VALUE!</v>
      </c>
    </row>
    <row r="93" spans="15:21" ht="12.75">
      <c r="O93" t="s">
        <v>96</v>
      </c>
      <c r="P93" t="s">
        <v>115</v>
      </c>
      <c r="Q93" t="s">
        <v>149</v>
      </c>
      <c r="R93" t="s">
        <v>34</v>
      </c>
      <c r="S93" t="s">
        <v>34</v>
      </c>
      <c r="T93" t="s">
        <v>34</v>
      </c>
      <c r="U93" t="e">
        <f t="shared" si="3"/>
        <v>#VALUE!</v>
      </c>
    </row>
    <row r="94" spans="15:21" ht="12.75">
      <c r="O94" t="s">
        <v>97</v>
      </c>
      <c r="P94" t="s">
        <v>124</v>
      </c>
      <c r="Q94" t="s">
        <v>149</v>
      </c>
      <c r="R94" t="s">
        <v>34</v>
      </c>
      <c r="S94" t="s">
        <v>34</v>
      </c>
      <c r="T94">
        <v>0.00178</v>
      </c>
      <c r="U94" t="e">
        <f t="shared" si="3"/>
        <v>#VALUE!</v>
      </c>
    </row>
    <row r="95" spans="15:21" ht="12.75">
      <c r="O95" t="s">
        <v>98</v>
      </c>
      <c r="P95" t="s">
        <v>108</v>
      </c>
      <c r="Q95" t="s">
        <v>149</v>
      </c>
      <c r="R95" t="s">
        <v>34</v>
      </c>
      <c r="S95" t="s">
        <v>34</v>
      </c>
      <c r="T95" t="s">
        <v>34</v>
      </c>
      <c r="U95" t="e">
        <f t="shared" si="3"/>
        <v>#VALUE!</v>
      </c>
    </row>
    <row r="96" spans="15:21" ht="12.75">
      <c r="O96" t="s">
        <v>99</v>
      </c>
      <c r="P96" t="s">
        <v>115</v>
      </c>
      <c r="Q96" t="s">
        <v>149</v>
      </c>
      <c r="R96" t="s">
        <v>34</v>
      </c>
      <c r="S96" t="s">
        <v>34</v>
      </c>
      <c r="T96" t="s">
        <v>34</v>
      </c>
      <c r="U96" t="e">
        <f t="shared" si="3"/>
        <v>#VALUE!</v>
      </c>
    </row>
    <row r="97" spans="15:21" ht="12.75">
      <c r="O97" t="s">
        <v>100</v>
      </c>
      <c r="P97" t="s">
        <v>125</v>
      </c>
      <c r="Q97" t="s">
        <v>149</v>
      </c>
      <c r="R97" t="s">
        <v>34</v>
      </c>
      <c r="S97" t="s">
        <v>34</v>
      </c>
      <c r="T97" t="s">
        <v>34</v>
      </c>
      <c r="U97" t="e">
        <f t="shared" si="3"/>
        <v>#VALUE!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P1">
      <selection activeCell="V25" sqref="V25"/>
    </sheetView>
  </sheetViews>
  <sheetFormatPr defaultColWidth="11.00390625" defaultRowHeight="12.75"/>
  <cols>
    <col min="8" max="8" width="12.00390625" style="0" bestFit="1" customWidth="1"/>
    <col min="15" max="15" width="12.00390625" style="0" bestFit="1" customWidth="1"/>
    <col min="22" max="23" width="12.00390625" style="0" bestFit="1" customWidth="1"/>
  </cols>
  <sheetData>
    <row r="1" spans="1:23" ht="12.75">
      <c r="A1" t="s">
        <v>128</v>
      </c>
      <c r="B1" t="s">
        <v>166</v>
      </c>
      <c r="C1" t="s">
        <v>138</v>
      </c>
      <c r="D1" t="s">
        <v>130</v>
      </c>
      <c r="E1" t="s">
        <v>139</v>
      </c>
      <c r="F1" t="s">
        <v>131</v>
      </c>
      <c r="G1" t="s">
        <v>140</v>
      </c>
      <c r="H1" t="s">
        <v>132</v>
      </c>
      <c r="I1" t="s">
        <v>133</v>
      </c>
      <c r="J1" t="s">
        <v>147</v>
      </c>
      <c r="K1" t="s">
        <v>141</v>
      </c>
      <c r="L1" t="s">
        <v>142</v>
      </c>
      <c r="M1" t="s">
        <v>143</v>
      </c>
      <c r="N1" t="s">
        <v>144</v>
      </c>
      <c r="O1" t="s">
        <v>145</v>
      </c>
      <c r="P1" t="s">
        <v>146</v>
      </c>
      <c r="Q1" t="s">
        <v>157</v>
      </c>
      <c r="R1" t="s">
        <v>151</v>
      </c>
      <c r="S1" t="s">
        <v>152</v>
      </c>
      <c r="T1" t="s">
        <v>153</v>
      </c>
      <c r="U1" t="s">
        <v>154</v>
      </c>
      <c r="V1" t="s">
        <v>155</v>
      </c>
      <c r="W1" t="s">
        <v>156</v>
      </c>
    </row>
    <row r="2" spans="1:23" ht="12.75">
      <c r="A2" t="s">
        <v>101</v>
      </c>
      <c r="B2" s="5">
        <v>1.2273171041479462E-47</v>
      </c>
      <c r="C2">
        <v>0.023412</v>
      </c>
      <c r="D2">
        <v>2.451629676684497E-44</v>
      </c>
      <c r="E2">
        <v>0.027988</v>
      </c>
      <c r="F2">
        <v>6.4421908468354E-41</v>
      </c>
      <c r="G2">
        <f>AVERAGE(C2+E2)</f>
        <v>0.0514</v>
      </c>
      <c r="H2">
        <f>AVERAGE(D2+F2)</f>
        <v>6.444642476512085E-41</v>
      </c>
      <c r="I2">
        <f>H2/B2</f>
        <v>5251000.295466606</v>
      </c>
      <c r="J2">
        <v>0.015288</v>
      </c>
      <c r="K2">
        <v>9.504084443051744E-50</v>
      </c>
      <c r="L2">
        <v>0.015772</v>
      </c>
      <c r="M2">
        <v>1.598473419815855E-50</v>
      </c>
      <c r="N2">
        <f>AVERAGE(J2+L2)</f>
        <v>0.03106</v>
      </c>
      <c r="O2">
        <f>AVERAGE(K2+M2)</f>
        <v>1.11025578628676E-49</v>
      </c>
      <c r="P2">
        <f>O2/B2</f>
        <v>0.009046201527986892</v>
      </c>
      <c r="Q2">
        <v>0.008816</v>
      </c>
      <c r="R2">
        <v>3.311310018121088E-75</v>
      </c>
      <c r="S2">
        <v>0.01406</v>
      </c>
      <c r="T2">
        <v>1.5135612484362286E-73</v>
      </c>
      <c r="U2">
        <f>AVERAGE(Q2+S2)</f>
        <v>0.022876</v>
      </c>
      <c r="V2">
        <f>AVERAGE(R2+T2)</f>
        <v>1.5466743486174394E-73</v>
      </c>
      <c r="W2">
        <f>V2/B2</f>
        <v>1.2602076051822028E-26</v>
      </c>
    </row>
    <row r="3" spans="1:23" ht="12.75">
      <c r="A3" t="s">
        <v>102</v>
      </c>
      <c r="B3" s="5">
        <v>1.4648769089861355E-49</v>
      </c>
      <c r="C3">
        <v>0.030936</v>
      </c>
      <c r="D3">
        <v>1.6376941488954993E-41</v>
      </c>
      <c r="E3">
        <v>0.04236</v>
      </c>
      <c r="F3">
        <v>7.249132496396035E-36</v>
      </c>
      <c r="G3">
        <f aca="true" t="shared" si="0" ref="G3:G17">AVERAGE(C3+E3)</f>
        <v>0.073296</v>
      </c>
      <c r="H3">
        <f aca="true" t="shared" si="1" ref="H3:H17">AVERAGE(D3+F3)</f>
        <v>7.249148873337524E-36</v>
      </c>
      <c r="I3">
        <f aca="true" t="shared" si="2" ref="I3:I17">H3/B3</f>
        <v>49486402774652.07</v>
      </c>
      <c r="J3">
        <v>0.009556</v>
      </c>
      <c r="K3">
        <v>8.053106671795419E-52</v>
      </c>
      <c r="L3">
        <v>0.00884</v>
      </c>
      <c r="M3">
        <v>1.595718272376624E-54</v>
      </c>
      <c r="N3">
        <f aca="true" t="shared" si="3" ref="N3:N17">AVERAGE(J3+L3)</f>
        <v>0.018396000000000003</v>
      </c>
      <c r="O3">
        <f aca="true" t="shared" si="4" ref="O3:O17">AVERAGE(K3+M3)</f>
        <v>8.069063854519185E-52</v>
      </c>
      <c r="P3">
        <f aca="true" t="shared" si="5" ref="P3:P17">O3/B3</f>
        <v>0.005508356234588961</v>
      </c>
      <c r="Q3">
        <v>0.01411</v>
      </c>
      <c r="R3">
        <v>6.846868216312662E-72</v>
      </c>
      <c r="S3">
        <v>0</v>
      </c>
      <c r="T3">
        <v>0</v>
      </c>
      <c r="U3">
        <f aca="true" t="shared" si="6" ref="U3:U17">AVERAGE(Q3+S3)</f>
        <v>0.01411</v>
      </c>
      <c r="V3">
        <f aca="true" t="shared" si="7" ref="V3:V17">AVERAGE(R3+T3)</f>
        <v>6.846868216312662E-72</v>
      </c>
      <c r="W3">
        <f aca="true" t="shared" si="8" ref="W3:W17">V3/B3</f>
        <v>4.6740228986553465E-23</v>
      </c>
    </row>
    <row r="4" spans="1:23" ht="12.75">
      <c r="A4" t="s">
        <v>103</v>
      </c>
      <c r="B4" s="5">
        <v>3.3041848678424983E-52</v>
      </c>
      <c r="C4">
        <v>0.02476</v>
      </c>
      <c r="D4">
        <v>9.519258868647025E-43</v>
      </c>
      <c r="E4">
        <v>0.027452</v>
      </c>
      <c r="F4">
        <v>1.9174226564282163E-37</v>
      </c>
      <c r="G4">
        <f t="shared" si="0"/>
        <v>0.052212</v>
      </c>
      <c r="H4">
        <f t="shared" si="1"/>
        <v>1.917432175687085E-37</v>
      </c>
      <c r="I4">
        <f t="shared" si="2"/>
        <v>580304145312272.4</v>
      </c>
      <c r="J4">
        <v>0.008792</v>
      </c>
      <c r="K4">
        <v>2.1676716107694588E-52</v>
      </c>
      <c r="L4">
        <v>0.009652</v>
      </c>
      <c r="M4">
        <v>3.9395021177261973E-54</v>
      </c>
      <c r="N4">
        <f t="shared" si="3"/>
        <v>0.018444000000000002</v>
      </c>
      <c r="O4">
        <f t="shared" si="4"/>
        <v>2.2070666319467207E-52</v>
      </c>
      <c r="P4">
        <f t="shared" si="5"/>
        <v>0.6679610010404314</v>
      </c>
      <c r="Q4">
        <v>0.01746</v>
      </c>
      <c r="R4">
        <v>1.9806230490878117E-72</v>
      </c>
      <c r="S4">
        <v>0.007519</v>
      </c>
      <c r="T4">
        <v>6.984781032290648E-76</v>
      </c>
      <c r="U4">
        <f t="shared" si="6"/>
        <v>0.024979</v>
      </c>
      <c r="V4">
        <f t="shared" si="7"/>
        <v>1.9813215271910408E-72</v>
      </c>
      <c r="W4">
        <f t="shared" si="8"/>
        <v>5.99640034210545E-21</v>
      </c>
    </row>
    <row r="5" spans="1:23" ht="12.75">
      <c r="A5" t="s">
        <v>104</v>
      </c>
      <c r="B5" s="5">
        <v>3.761831423845873E-51</v>
      </c>
      <c r="C5">
        <v>0.028968</v>
      </c>
      <c r="D5">
        <v>2.2351048565763567E-40</v>
      </c>
      <c r="E5">
        <v>0.029956</v>
      </c>
      <c r="F5">
        <v>5.323856173832618E-37</v>
      </c>
      <c r="G5">
        <f t="shared" si="0"/>
        <v>0.058924000000000004</v>
      </c>
      <c r="H5">
        <f t="shared" si="1"/>
        <v>5.326091278689195E-37</v>
      </c>
      <c r="I5">
        <f t="shared" si="2"/>
        <v>141582401724001.62</v>
      </c>
      <c r="J5">
        <v>0.008692</v>
      </c>
      <c r="K5">
        <v>5.587991165652205E-54</v>
      </c>
      <c r="L5">
        <v>0.009428</v>
      </c>
      <c r="M5">
        <v>1.458221105451969E-53</v>
      </c>
      <c r="N5">
        <f t="shared" si="3"/>
        <v>0.01812</v>
      </c>
      <c r="O5">
        <f t="shared" si="4"/>
        <v>2.0170202220171894E-53</v>
      </c>
      <c r="P5">
        <f t="shared" si="5"/>
        <v>0.005361803852324429</v>
      </c>
      <c r="Q5">
        <v>0.02887</v>
      </c>
      <c r="R5">
        <v>5.094962242808271E-69</v>
      </c>
      <c r="S5">
        <v>0.01676</v>
      </c>
      <c r="T5">
        <v>1.4261973636268294E-71</v>
      </c>
      <c r="U5">
        <f t="shared" si="6"/>
        <v>0.045630000000000004</v>
      </c>
      <c r="V5">
        <f t="shared" si="7"/>
        <v>5.109224216444539E-69</v>
      </c>
      <c r="W5">
        <f t="shared" si="8"/>
        <v>1.3581746869510627E-18</v>
      </c>
    </row>
    <row r="6" spans="1:23" ht="12.75">
      <c r="A6" t="s">
        <v>105</v>
      </c>
      <c r="B6" s="5">
        <v>5.441466726446803E-51</v>
      </c>
      <c r="C6">
        <v>0.022788</v>
      </c>
      <c r="D6">
        <v>2.631731535638667E-43</v>
      </c>
      <c r="E6">
        <v>0.026424</v>
      </c>
      <c r="F6">
        <v>1.0473930638916523E-38</v>
      </c>
      <c r="G6">
        <f t="shared" si="0"/>
        <v>0.049212</v>
      </c>
      <c r="H6">
        <f t="shared" si="1"/>
        <v>1.0474193812070087E-38</v>
      </c>
      <c r="I6">
        <f t="shared" si="2"/>
        <v>1924884289223.5383</v>
      </c>
      <c r="J6">
        <v>0.016164</v>
      </c>
      <c r="K6">
        <v>4.1214697015324554E-49</v>
      </c>
      <c r="L6">
        <v>0.014928</v>
      </c>
      <c r="M6">
        <v>1.3753446348037767E-50</v>
      </c>
      <c r="N6">
        <f t="shared" si="3"/>
        <v>0.031092</v>
      </c>
      <c r="O6">
        <f t="shared" si="4"/>
        <v>4.259004165012833E-49</v>
      </c>
      <c r="P6">
        <f t="shared" si="5"/>
        <v>78.26941483098804</v>
      </c>
      <c r="Q6">
        <v>0.00678</v>
      </c>
      <c r="R6">
        <v>3.1728836618098136E-77</v>
      </c>
      <c r="S6">
        <v>0.01198</v>
      </c>
      <c r="T6">
        <v>1.575669111887099E-70</v>
      </c>
      <c r="U6">
        <f t="shared" si="6"/>
        <v>0.01876</v>
      </c>
      <c r="V6">
        <f t="shared" si="7"/>
        <v>1.575669429175465E-70</v>
      </c>
      <c r="W6">
        <f t="shared" si="8"/>
        <v>2.8956704292931585E-20</v>
      </c>
    </row>
    <row r="7" spans="1:23" ht="12.75">
      <c r="A7" t="s">
        <v>106</v>
      </c>
      <c r="B7" s="5">
        <v>3.994905766165664E-50</v>
      </c>
      <c r="C7">
        <v>0.031716</v>
      </c>
      <c r="D7">
        <v>1.0114901810787903E-41</v>
      </c>
      <c r="E7">
        <v>0.04124</v>
      </c>
      <c r="F7">
        <v>3.5386444479403444E-38</v>
      </c>
      <c r="G7">
        <f t="shared" si="0"/>
        <v>0.072956</v>
      </c>
      <c r="H7">
        <f t="shared" si="1"/>
        <v>3.539655938121423E-38</v>
      </c>
      <c r="I7">
        <f t="shared" si="2"/>
        <v>886042411337.9795</v>
      </c>
      <c r="J7">
        <v>0.01292</v>
      </c>
      <c r="K7">
        <v>1.1858455718931667E-50</v>
      </c>
      <c r="L7">
        <v>0.016896</v>
      </c>
      <c r="M7">
        <v>6.15588219592441E-50</v>
      </c>
      <c r="N7">
        <f t="shared" si="3"/>
        <v>0.029816000000000002</v>
      </c>
      <c r="O7">
        <f t="shared" si="4"/>
        <v>7.341727767817577E-50</v>
      </c>
      <c r="P7">
        <f t="shared" si="5"/>
        <v>1.837772452606364</v>
      </c>
      <c r="Q7">
        <v>0.0209</v>
      </c>
      <c r="R7">
        <v>4.677616136582383E-71</v>
      </c>
      <c r="S7">
        <v>0.007621</v>
      </c>
      <c r="T7">
        <v>1.23899095611479E-74</v>
      </c>
      <c r="U7">
        <f t="shared" si="6"/>
        <v>0.028520999999999998</v>
      </c>
      <c r="V7">
        <f t="shared" si="7"/>
        <v>4.678855127538498E-71</v>
      </c>
      <c r="W7">
        <f t="shared" si="8"/>
        <v>1.1712053804035765E-21</v>
      </c>
    </row>
    <row r="8" spans="1:23" ht="12.75">
      <c r="A8" t="s">
        <v>107</v>
      </c>
      <c r="B8" s="5">
        <v>2.71848259804443E-52</v>
      </c>
      <c r="C8">
        <v>0.031112</v>
      </c>
      <c r="D8">
        <v>3.9100329291728436E-41</v>
      </c>
      <c r="E8">
        <v>0.037328</v>
      </c>
      <c r="F8">
        <v>1.0844460654409329E-37</v>
      </c>
      <c r="G8">
        <f t="shared" si="0"/>
        <v>0.06844</v>
      </c>
      <c r="H8">
        <f t="shared" si="1"/>
        <v>1.08483706873385E-37</v>
      </c>
      <c r="I8">
        <f t="shared" si="2"/>
        <v>399059780450402.56</v>
      </c>
      <c r="J8">
        <v>0.007948</v>
      </c>
      <c r="K8">
        <v>1.7340634370523234E-54</v>
      </c>
      <c r="L8">
        <v>0.00796</v>
      </c>
      <c r="M8">
        <v>3.525152493940022E-52</v>
      </c>
      <c r="N8">
        <f t="shared" si="3"/>
        <v>0.015908</v>
      </c>
      <c r="O8">
        <f t="shared" si="4"/>
        <v>3.542493128310545E-52</v>
      </c>
      <c r="P8">
        <f t="shared" si="5"/>
        <v>1.3031141456851245</v>
      </c>
      <c r="Q8">
        <v>0.0197</v>
      </c>
      <c r="R8">
        <v>8.021244375805913E-73</v>
      </c>
      <c r="S8">
        <v>0.01924</v>
      </c>
      <c r="T8">
        <v>3.496067948309578E-71</v>
      </c>
      <c r="U8">
        <f t="shared" si="6"/>
        <v>0.03894</v>
      </c>
      <c r="V8">
        <f t="shared" si="7"/>
        <v>3.5762803920676372E-71</v>
      </c>
      <c r="W8">
        <f t="shared" si="8"/>
        <v>1.3155428674218012E-19</v>
      </c>
    </row>
    <row r="9" spans="1:23" ht="12.75">
      <c r="A9" t="s">
        <v>108</v>
      </c>
      <c r="B9" s="5">
        <v>3.128063953683891E-48</v>
      </c>
      <c r="C9">
        <v>0.030352</v>
      </c>
      <c r="D9">
        <v>1.3744294341990944E-42</v>
      </c>
      <c r="E9">
        <v>0.036348</v>
      </c>
      <c r="F9">
        <v>5.1998471209787055E-40</v>
      </c>
      <c r="G9">
        <f t="shared" si="0"/>
        <v>0.0667</v>
      </c>
      <c r="H9">
        <f t="shared" si="1"/>
        <v>5.213591415320697E-40</v>
      </c>
      <c r="I9">
        <f t="shared" si="2"/>
        <v>166671509.67871675</v>
      </c>
      <c r="J9">
        <v>0.013264</v>
      </c>
      <c r="K9">
        <v>6.97173288169018E-50</v>
      </c>
      <c r="L9">
        <v>0.01528</v>
      </c>
      <c r="M9">
        <v>7.642055359267352E-52</v>
      </c>
      <c r="N9">
        <f t="shared" si="3"/>
        <v>0.028544</v>
      </c>
      <c r="O9">
        <f t="shared" si="4"/>
        <v>7.048153435282853E-50</v>
      </c>
      <c r="P9">
        <f t="shared" si="5"/>
        <v>0.022531999152326503</v>
      </c>
      <c r="Q9">
        <v>0.006838</v>
      </c>
      <c r="R9">
        <v>2.2700155423371477E-73</v>
      </c>
      <c r="S9">
        <v>0.01012</v>
      </c>
      <c r="T9">
        <v>1.927762206925377E-74</v>
      </c>
      <c r="U9">
        <f t="shared" si="6"/>
        <v>0.016958</v>
      </c>
      <c r="V9">
        <f t="shared" si="7"/>
        <v>2.4627917630296855E-73</v>
      </c>
      <c r="W9">
        <f t="shared" si="8"/>
        <v>7.873214229297579E-26</v>
      </c>
    </row>
    <row r="10" spans="1:23" ht="12.75">
      <c r="A10" t="s">
        <v>116</v>
      </c>
      <c r="B10" s="5">
        <v>7.855219687059392E-52</v>
      </c>
      <c r="C10">
        <v>0.023828</v>
      </c>
      <c r="D10">
        <v>1.9618939236607803E-42</v>
      </c>
      <c r="E10">
        <v>0.028816</v>
      </c>
      <c r="F10">
        <v>1.3154762990964377E-40</v>
      </c>
      <c r="G10">
        <f t="shared" si="0"/>
        <v>0.052643999999999996</v>
      </c>
      <c r="H10">
        <f t="shared" si="1"/>
        <v>1.3350952383330456E-40</v>
      </c>
      <c r="I10">
        <f t="shared" si="2"/>
        <v>169962813456.69653</v>
      </c>
      <c r="J10">
        <v>0.011528</v>
      </c>
      <c r="K10">
        <v>2.5803741765067596E-52</v>
      </c>
      <c r="L10">
        <v>0.01042</v>
      </c>
      <c r="M10">
        <v>1.9270932347026257E-51</v>
      </c>
      <c r="N10">
        <f t="shared" si="3"/>
        <v>0.021948000000000002</v>
      </c>
      <c r="O10">
        <f t="shared" si="4"/>
        <v>2.1851306523533016E-51</v>
      </c>
      <c r="P10">
        <f t="shared" si="5"/>
        <v>2.7817562581388566</v>
      </c>
      <c r="Q10">
        <v>0.01348</v>
      </c>
      <c r="R10">
        <v>1.9489016781382793E-72</v>
      </c>
      <c r="S10">
        <v>0.04288</v>
      </c>
      <c r="T10">
        <v>6.632939869270846E-67</v>
      </c>
      <c r="U10">
        <f t="shared" si="6"/>
        <v>0.05636</v>
      </c>
      <c r="V10">
        <f t="shared" si="7"/>
        <v>6.632959358287628E-67</v>
      </c>
      <c r="W10">
        <f t="shared" si="8"/>
        <v>8.444015091283439E-16</v>
      </c>
    </row>
    <row r="11" spans="1:23" ht="12.75">
      <c r="A11" t="s">
        <v>109</v>
      </c>
      <c r="B11" s="5">
        <v>6.705785280554745E-56</v>
      </c>
      <c r="C11">
        <v>0.035144</v>
      </c>
      <c r="D11">
        <v>6.405305501071974E-31</v>
      </c>
      <c r="E11">
        <v>0.016708</v>
      </c>
      <c r="F11">
        <v>3.136803317246809E-43</v>
      </c>
      <c r="G11">
        <f t="shared" si="0"/>
        <v>0.051852</v>
      </c>
      <c r="H11">
        <f t="shared" si="1"/>
        <v>6.405305501075111E-31</v>
      </c>
      <c r="I11">
        <f t="shared" si="2"/>
        <v>9.551909631895078E+24</v>
      </c>
      <c r="J11">
        <v>0.005208</v>
      </c>
      <c r="K11">
        <v>2.989912526262599E-55</v>
      </c>
      <c r="L11">
        <v>0.005504</v>
      </c>
      <c r="M11">
        <v>3.796406299774439E-55</v>
      </c>
      <c r="N11">
        <f t="shared" si="3"/>
        <v>0.010712</v>
      </c>
      <c r="O11">
        <f t="shared" si="4"/>
        <v>6.786318826037037E-55</v>
      </c>
      <c r="P11">
        <f t="shared" si="5"/>
        <v>10.120095622082951</v>
      </c>
      <c r="Q11">
        <v>0.003457</v>
      </c>
      <c r="R11">
        <v>3.5212595951732134E-68</v>
      </c>
      <c r="S11">
        <v>0.005686</v>
      </c>
      <c r="T11">
        <v>2.904128021520119E-65</v>
      </c>
      <c r="U11">
        <f t="shared" si="6"/>
        <v>0.009143</v>
      </c>
      <c r="V11">
        <f t="shared" si="7"/>
        <v>2.9076492811152923E-65</v>
      </c>
      <c r="W11">
        <f t="shared" si="8"/>
        <v>4.3360309933376706E-10</v>
      </c>
    </row>
    <row r="12" spans="1:23" ht="12.75">
      <c r="A12" t="s">
        <v>110</v>
      </c>
      <c r="B12" s="5">
        <v>7.189138576380177E-52</v>
      </c>
      <c r="C12">
        <v>0.039268</v>
      </c>
      <c r="D12">
        <v>1.62260912218602E-35</v>
      </c>
      <c r="E12">
        <v>0.026648</v>
      </c>
      <c r="F12">
        <v>9.226048479869517E-41</v>
      </c>
      <c r="G12">
        <f t="shared" si="0"/>
        <v>0.065916</v>
      </c>
      <c r="H12">
        <f t="shared" si="1"/>
        <v>1.6226183482344998E-35</v>
      </c>
      <c r="I12">
        <f t="shared" si="2"/>
        <v>22570414118397880</v>
      </c>
      <c r="J12">
        <v>0.00628</v>
      </c>
      <c r="K12">
        <v>1.1372386973701533E-54</v>
      </c>
      <c r="L12">
        <v>0.007616</v>
      </c>
      <c r="M12">
        <v>1.8099712073318407E-55</v>
      </c>
      <c r="N12">
        <f t="shared" si="3"/>
        <v>0.013896</v>
      </c>
      <c r="O12">
        <f t="shared" si="4"/>
        <v>1.3182358181033372E-54</v>
      </c>
      <c r="P12">
        <f t="shared" si="5"/>
        <v>0.0018336491974634962</v>
      </c>
      <c r="Q12">
        <v>0.007984</v>
      </c>
      <c r="R12">
        <v>8.190606908773563E-74</v>
      </c>
      <c r="S12">
        <v>0.007245</v>
      </c>
      <c r="T12">
        <v>4.001981686597843E-74</v>
      </c>
      <c r="U12">
        <f t="shared" si="6"/>
        <v>0.015229</v>
      </c>
      <c r="V12">
        <f t="shared" si="7"/>
        <v>1.2192588595371407E-73</v>
      </c>
      <c r="W12">
        <f t="shared" si="8"/>
        <v>1.6959735114064988E-22</v>
      </c>
    </row>
    <row r="13" spans="1:23" ht="12.75">
      <c r="A13" t="s">
        <v>111</v>
      </c>
      <c r="B13" s="5">
        <v>7.369579931931562E-46</v>
      </c>
      <c r="C13">
        <v>0.04624</v>
      </c>
      <c r="D13">
        <v>3.8225815884980136E-39</v>
      </c>
      <c r="E13">
        <v>0.04904</v>
      </c>
      <c r="F13">
        <v>6.934993085364659E-38</v>
      </c>
      <c r="G13">
        <f t="shared" si="0"/>
        <v>0.09528</v>
      </c>
      <c r="H13">
        <f t="shared" si="1"/>
        <v>7.31725124421446E-38</v>
      </c>
      <c r="I13">
        <f t="shared" si="2"/>
        <v>99289936.62867583</v>
      </c>
      <c r="J13">
        <v>0.014032</v>
      </c>
      <c r="K13">
        <v>1.4442642239408536E-51</v>
      </c>
      <c r="L13">
        <v>0.013856</v>
      </c>
      <c r="M13">
        <v>6.059540670544158E-51</v>
      </c>
      <c r="N13">
        <f t="shared" si="3"/>
        <v>0.027888</v>
      </c>
      <c r="O13">
        <f t="shared" si="4"/>
        <v>7.503804894485011E-51</v>
      </c>
      <c r="P13">
        <f t="shared" si="5"/>
        <v>1.0182133803816778E-05</v>
      </c>
      <c r="Q13">
        <v>0.0144</v>
      </c>
      <c r="R13">
        <v>1.855236873770594E-71</v>
      </c>
      <c r="S13">
        <v>0.008414</v>
      </c>
      <c r="T13">
        <v>2.7298190899162495E-76</v>
      </c>
      <c r="U13">
        <f t="shared" si="6"/>
        <v>0.022814</v>
      </c>
      <c r="V13">
        <f t="shared" si="7"/>
        <v>1.8552641719614933E-71</v>
      </c>
      <c r="W13">
        <f t="shared" si="8"/>
        <v>2.5174625814462532E-26</v>
      </c>
    </row>
    <row r="14" spans="1:23" ht="12.75">
      <c r="A14" t="s">
        <v>112</v>
      </c>
      <c r="B14" s="5">
        <v>5.365112584503925E-52</v>
      </c>
      <c r="C14">
        <v>0.034904</v>
      </c>
      <c r="D14">
        <v>4.844110665151654E-37</v>
      </c>
      <c r="E14">
        <v>0.025456</v>
      </c>
      <c r="F14">
        <v>7.964166875045691E-42</v>
      </c>
      <c r="G14">
        <f t="shared" si="0"/>
        <v>0.06036</v>
      </c>
      <c r="H14">
        <f t="shared" si="1"/>
        <v>4.8441903068204046E-37</v>
      </c>
      <c r="I14">
        <f t="shared" si="2"/>
        <v>902905620435980.8</v>
      </c>
      <c r="J14">
        <v>0.006696</v>
      </c>
      <c r="K14">
        <v>1.2127556712834842E-54</v>
      </c>
      <c r="L14">
        <v>0.006356</v>
      </c>
      <c r="M14">
        <v>3.807611518425325E-55</v>
      </c>
      <c r="N14">
        <f t="shared" si="3"/>
        <v>0.013052</v>
      </c>
      <c r="O14">
        <f t="shared" si="4"/>
        <v>1.593516823126017E-54</v>
      </c>
      <c r="P14">
        <f t="shared" si="5"/>
        <v>0.0029701461022990975</v>
      </c>
      <c r="Q14">
        <v>0.01592</v>
      </c>
      <c r="R14">
        <v>3.199415269862995E-70</v>
      </c>
      <c r="S14">
        <v>0.01431</v>
      </c>
      <c r="T14">
        <v>7.999938868084197E-73</v>
      </c>
      <c r="U14">
        <f t="shared" si="6"/>
        <v>0.03023</v>
      </c>
      <c r="V14">
        <f t="shared" si="7"/>
        <v>3.207415208731079E-70</v>
      </c>
      <c r="W14">
        <f t="shared" si="8"/>
        <v>5.978281272223567E-19</v>
      </c>
    </row>
    <row r="15" spans="1:23" ht="12.75">
      <c r="A15" t="s">
        <v>113</v>
      </c>
      <c r="B15" s="5">
        <v>3.757056818633352E-49</v>
      </c>
      <c r="C15">
        <v>0.04012</v>
      </c>
      <c r="D15">
        <v>5.416400416231101E-38</v>
      </c>
      <c r="E15">
        <v>0.04024</v>
      </c>
      <c r="F15">
        <v>3.148596992515191E-39</v>
      </c>
      <c r="G15">
        <f t="shared" si="0"/>
        <v>0.08036</v>
      </c>
      <c r="H15">
        <f t="shared" si="1"/>
        <v>5.731260115482621E-38</v>
      </c>
      <c r="I15">
        <f t="shared" si="2"/>
        <v>152546538211.98782</v>
      </c>
      <c r="J15">
        <v>0.009788</v>
      </c>
      <c r="K15">
        <v>5.431666977253131E-52</v>
      </c>
      <c r="L15">
        <v>0.011844</v>
      </c>
      <c r="M15">
        <v>3.153857293708251E-52</v>
      </c>
      <c r="N15">
        <f t="shared" si="3"/>
        <v>0.021632</v>
      </c>
      <c r="O15">
        <f t="shared" si="4"/>
        <v>8.585524270961382E-52</v>
      </c>
      <c r="P15">
        <f t="shared" si="5"/>
        <v>0.002285172858813567</v>
      </c>
      <c r="Q15">
        <v>0.04013</v>
      </c>
      <c r="R15">
        <v>5.621298307013055E-70</v>
      </c>
      <c r="S15">
        <v>0.007169</v>
      </c>
      <c r="T15">
        <v>7.512265819889022E-77</v>
      </c>
      <c r="U15">
        <f t="shared" si="6"/>
        <v>0.047299</v>
      </c>
      <c r="V15">
        <f t="shared" si="7"/>
        <v>5.6212990582396365E-70</v>
      </c>
      <c r="W15">
        <f t="shared" si="8"/>
        <v>1.4961975103385346E-21</v>
      </c>
    </row>
    <row r="16" spans="1:23" ht="12.75">
      <c r="A16" t="s">
        <v>114</v>
      </c>
      <c r="B16" s="5">
        <v>2.7147134927830774E-51</v>
      </c>
      <c r="C16">
        <v>0.02924</v>
      </c>
      <c r="D16">
        <v>8.115807954980925E-42</v>
      </c>
      <c r="E16">
        <v>0.03034</v>
      </c>
      <c r="F16">
        <v>5.907116212706093E-41</v>
      </c>
      <c r="G16">
        <f t="shared" si="0"/>
        <v>0.059579999999999994</v>
      </c>
      <c r="H16">
        <f t="shared" si="1"/>
        <v>6.718697008204185E-41</v>
      </c>
      <c r="I16">
        <f t="shared" si="2"/>
        <v>24749193703.37049</v>
      </c>
      <c r="J16">
        <v>0.010188</v>
      </c>
      <c r="K16">
        <v>2.5331418578629957E-52</v>
      </c>
      <c r="L16">
        <v>0.010356</v>
      </c>
      <c r="M16">
        <v>1.5861443364400091E-53</v>
      </c>
      <c r="N16">
        <f t="shared" si="3"/>
        <v>0.020544</v>
      </c>
      <c r="O16">
        <f t="shared" si="4"/>
        <v>2.6917562915069966E-52</v>
      </c>
      <c r="P16">
        <f t="shared" si="5"/>
        <v>0.09915434165199712</v>
      </c>
      <c r="Q16">
        <v>0.007238</v>
      </c>
      <c r="R16">
        <v>1.1935333044102122E-75</v>
      </c>
      <c r="S16">
        <v>0.01487</v>
      </c>
      <c r="T16">
        <v>8.539931879332986E-72</v>
      </c>
      <c r="U16">
        <f t="shared" si="6"/>
        <v>0.022108</v>
      </c>
      <c r="V16">
        <f t="shared" si="7"/>
        <v>8.541125412637396E-72</v>
      </c>
      <c r="W16">
        <f t="shared" si="8"/>
        <v>3.1462345604217635E-21</v>
      </c>
    </row>
    <row r="17" spans="1:23" ht="12.75">
      <c r="A17" t="s">
        <v>115</v>
      </c>
      <c r="B17" s="5">
        <v>2.2597684148815067E-52</v>
      </c>
      <c r="C17">
        <v>0.025248</v>
      </c>
      <c r="D17">
        <v>6.00024339580079E-42</v>
      </c>
      <c r="E17">
        <v>0.028868</v>
      </c>
      <c r="F17">
        <v>4.1270431963905E-41</v>
      </c>
      <c r="G17">
        <f t="shared" si="0"/>
        <v>0.054116</v>
      </c>
      <c r="H17">
        <f t="shared" si="1"/>
        <v>4.727067535970579E-41</v>
      </c>
      <c r="I17">
        <f t="shared" si="2"/>
        <v>209183715678.15933</v>
      </c>
      <c r="J17">
        <v>0.010376</v>
      </c>
      <c r="K17">
        <v>1.0057142214061235E-52</v>
      </c>
      <c r="L17">
        <v>0.009612</v>
      </c>
      <c r="M17">
        <v>1.7950873390884816E-52</v>
      </c>
      <c r="N17">
        <f t="shared" si="3"/>
        <v>0.019988</v>
      </c>
      <c r="O17">
        <f t="shared" si="4"/>
        <v>2.800801560494605E-52</v>
      </c>
      <c r="P17">
        <f t="shared" si="5"/>
        <v>1.239419730822934</v>
      </c>
      <c r="Q17">
        <v>0.01454</v>
      </c>
      <c r="R17">
        <v>2.7334889763927236E-70</v>
      </c>
      <c r="S17">
        <v>0.01238</v>
      </c>
      <c r="T17">
        <v>8.324101985411521E-76</v>
      </c>
      <c r="U17">
        <f t="shared" si="6"/>
        <v>0.02692</v>
      </c>
      <c r="V17">
        <f t="shared" si="7"/>
        <v>2.7334973004947088E-70</v>
      </c>
      <c r="W17">
        <f t="shared" si="8"/>
        <v>1.2096360328312858E-18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D1">
      <selection activeCell="J6" sqref="J6"/>
    </sheetView>
  </sheetViews>
  <sheetFormatPr defaultColWidth="11.00390625" defaultRowHeight="12.75"/>
  <cols>
    <col min="4" max="4" width="12.00390625" style="0" bestFit="1" customWidth="1"/>
    <col min="10" max="10" width="12.00390625" style="0" bestFit="1" customWidth="1"/>
  </cols>
  <sheetData>
    <row r="1" spans="1:10" ht="12.75">
      <c r="A1" t="s">
        <v>128</v>
      </c>
      <c r="B1" t="s">
        <v>158</v>
      </c>
      <c r="C1" t="s">
        <v>159</v>
      </c>
      <c r="D1" t="s">
        <v>164</v>
      </c>
      <c r="E1" t="s">
        <v>160</v>
      </c>
      <c r="F1" t="s">
        <v>161</v>
      </c>
      <c r="G1" t="s">
        <v>165</v>
      </c>
      <c r="H1" t="s">
        <v>162</v>
      </c>
      <c r="I1" t="s">
        <v>163</v>
      </c>
      <c r="J1" t="s">
        <v>163</v>
      </c>
    </row>
    <row r="2" spans="1:10" ht="12.75">
      <c r="A2" t="s">
        <v>121</v>
      </c>
      <c r="B2">
        <v>0.18</v>
      </c>
      <c r="C2">
        <v>3.968661599735641E-40</v>
      </c>
      <c r="D2">
        <f>C2/C2</f>
        <v>1</v>
      </c>
      <c r="E2">
        <v>0.18</v>
      </c>
      <c r="F2">
        <v>2.4798277188675905E-58</v>
      </c>
      <c r="G2">
        <f>F2/F2</f>
        <v>1</v>
      </c>
      <c r="H2">
        <v>1.78</v>
      </c>
      <c r="I2">
        <v>6.384646700548039E-57</v>
      </c>
      <c r="J2">
        <f>I2/I2</f>
        <v>1</v>
      </c>
    </row>
    <row r="3" spans="1:10" ht="12.75">
      <c r="A3" t="s">
        <v>122</v>
      </c>
      <c r="B3">
        <v>0.018</v>
      </c>
      <c r="C3">
        <v>7.727486335959063E-48</v>
      </c>
      <c r="D3">
        <f>C3/C2</f>
        <v>1.9471265417222276E-08</v>
      </c>
      <c r="E3">
        <v>0.018</v>
      </c>
      <c r="F3">
        <v>3.726334993552776E-59</v>
      </c>
      <c r="G3">
        <f>F3/F2</f>
        <v>0.150265881988544</v>
      </c>
      <c r="H3">
        <v>0.178</v>
      </c>
      <c r="I3">
        <v>8.9574180918479E-65</v>
      </c>
      <c r="J3">
        <f>I3/I2</f>
        <v>1.4029622173266098E-08</v>
      </c>
    </row>
    <row r="4" spans="1:10" ht="12.75">
      <c r="A4" t="s">
        <v>123</v>
      </c>
      <c r="B4">
        <v>0.0018</v>
      </c>
      <c r="C4">
        <v>9.07782840721848E-42</v>
      </c>
      <c r="D4">
        <f>C4/C2</f>
        <v>0.02287377792005035</v>
      </c>
      <c r="E4">
        <v>0.0018</v>
      </c>
      <c r="F4">
        <v>6.733550771973755E-59</v>
      </c>
      <c r="G4">
        <f>F4/F2</f>
        <v>0.2715330069400394</v>
      </c>
      <c r="H4">
        <v>0.0178</v>
      </c>
      <c r="I4">
        <v>4.5172416565733866E-67</v>
      </c>
      <c r="J4">
        <f>I4/I2</f>
        <v>7.075163072352367E-11</v>
      </c>
    </row>
    <row r="5" spans="1:10" ht="12.75">
      <c r="A5" t="s">
        <v>124</v>
      </c>
      <c r="B5">
        <v>0.00018</v>
      </c>
      <c r="C5">
        <v>9.556326815497009E-45</v>
      </c>
      <c r="D5">
        <f>C5/C2</f>
        <v>2.4079470056438097E-05</v>
      </c>
      <c r="E5">
        <v>0.00018</v>
      </c>
      <c r="F5">
        <v>3.810366567726095E-60</v>
      </c>
      <c r="G5">
        <f>F5/F2</f>
        <v>0.015365448731519515</v>
      </c>
      <c r="H5">
        <v>0.00178</v>
      </c>
      <c r="I5">
        <v>9.048995937884987E-68</v>
      </c>
      <c r="J5">
        <f>I5/I2</f>
        <v>1.4173056650273616E-11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Timmins-Schiffman</dc:creator>
  <cp:keywords/>
  <dc:description/>
  <cp:lastModifiedBy>Emma Timmins-Schiffman</cp:lastModifiedBy>
  <dcterms:created xsi:type="dcterms:W3CDTF">2009-12-18T19:28:08Z</dcterms:created>
  <cp:category/>
  <cp:version/>
  <cp:contentType/>
  <cp:contentStatus/>
</cp:coreProperties>
</file>